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<sst xmlns="http://schemas.openxmlformats.org/spreadsheetml/2006/main" count="2825" uniqueCount="311">
  <si>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</si>
  <si>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</si>
  <si>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</si>
  <si>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</si>
  <si>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</si>
  <si>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</si>
  <si>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</si>
  <si>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</si>
  <si>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</si>
  <si>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</si>
  <si>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</si>
  <si>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</si>
  <si>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</si>
  <si>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</si>
  <si>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</si>
  <si>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</si>
  <si>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</si>
  <si>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</si>
  <si>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</si>
  <si>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</si>
  <si>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</si>
  <si>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</si>
  <si>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</si>
  <si>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</si>
  <si>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</si>
  <si>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</si>
  <si>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</si>
  <si>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</si>
  <si>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</si>
  <si>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</si>
  <si>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</si>
  <si>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</si>
  <si>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</si>
  <si>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</si>
  <si>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</si>
  <si>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</si>
  <si>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</si>
  <si>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</si>
  <si>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</si>
  <si>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</si>
  <si>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</si>
  <si>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</si>
  <si>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</si>
  <si>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</si>
  <si>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</si>
  <si>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</si>
  <si>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</si>
  <si>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</si>
  <si>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</si>
  <si>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</si>
  <si>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</si>
  <si>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</si>
  <si>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</si>
  <si>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</si>
  <si>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</si>
  <si>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</si>
  <si>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</si>
  <si>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</si>
  <si>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</si>
  <si>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</si>
  <si>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</si>
  <si>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</si>
  <si>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</si>
  <si>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</si>
  <si>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</si>
  <si>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</si>
  <si>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</si>
  <si>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</si>
  <si>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</si>
  <si>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</si>
  <si>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</si>
  <si>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</si>
  <si>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</si>
  <si>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</si>
  <si>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</si>
  <si>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</si>
  <si>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</si>
  <si>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</si>
  <si>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</si>
  <si>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</si>
  <si>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</si>
  <si>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</si>
  <si>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</si>
  <si>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</si>
  <si>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</si>
  <si>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</si>
  <si>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</si>
  <si>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</si>
  <si>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</si>
  <si>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</si>
  <si>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</si>
  <si>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</si>
  <si>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</si>
  <si>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</si>
  <si>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</si>
  <si>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</si>
  <si>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</si>
  <si>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</si>
  <si>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</si>
  <si>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</si>
  <si>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</si>
  <si>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</si>
  <si>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</si>
  <si>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</si>
  <si>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</si>
  <si>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</si>
  <si>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</si>
  <si>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</si>
  <si>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</si>
  <si>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</si>
  <si>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</si>
  <si>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</si>
  <si>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</si>
  <si>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</si>
  <si>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</si>
  <si>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</si>
  <si>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</si>
  <si>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</si>
  <si>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</si>
  <si>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</si>
  <si>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</si>
  <si>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</si>
  <si>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</si>
  <si>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</si>
  <si>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</si>
  <si>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</si>
  <si>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</si>
  <si>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</si>
  <si>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</si>
  <si>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</si>
  <si>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</si>
  <si>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</si>
  <si>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</si>
  <si>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</si>
  <si>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</si>
  <si>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</si>
  <si>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</si>
  <si>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</si>
  <si>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</si>
  <si>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</si>
  <si>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</si>
  <si>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</si>
  <si>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</si>
  <si>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</si>
  <si>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</si>
  <si>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</si>
  <si>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</si>
  <si>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</si>
  <si>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</si>
  <si>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</si>
  <si>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</si>
  <si>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</si>
  <si>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</si>
  <si>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</si>
  <si>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</si>
  <si>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</si>
  <si>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</si>
  <si>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</si>
  <si>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</si>
  <si>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</si>
  <si>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</si>
  <si>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</si>
  <si>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</si>
  <si>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</si>
  <si>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</si>
  <si>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</si>
  <si>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</si>
  <si>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</si>
  <si>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</si>
  <si>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</si>
  <si>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</si>
  <si>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</si>
  <si>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</si>
  <si>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</si>
  <si>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</si>
  <si>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</si>
  <si>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</si>
  <si>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</si>
  <si>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</si>
  <si>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</si>
  <si>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</si>
  <si>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</si>
  <si>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</si>
  <si>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</si>
  <si>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</si>
  <si>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</si>
  <si>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</si>
  <si>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</si>
  <si>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</si>
  <si>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</si>
  <si>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</si>
  <si>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</si>
  <si>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</si>
  <si>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</si>
  <si>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</si>
  <si>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</si>
  <si>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</si>
  <si>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</si>
  <si>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</si>
  <si>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</si>
  <si>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</si>
  <si>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</si>
  <si>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</si>
  <si>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</si>
  <si>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</si>
  <si>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</si>
  <si>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</si>
  <si>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</si>
  <si>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</si>
  <si>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</si>
  <si>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</si>
  <si>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</si>
  <si>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</si>
  <si>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</si>
  <si>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</si>
  <si>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</si>
  <si>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</si>
  <si>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</si>
  <si>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</si>
  <si>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</si>
  <si>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</si>
  <si>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</si>
  <si>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</si>
  <si>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</si>
  <si>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</si>
  <si>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</si>
  <si>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</si>
  <si>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</si>
  <si>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</si>
  <si>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</si>
  <si>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</si>
  <si>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</si>
  <si>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</si>
  <si>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</si>
  <si>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</si>
  <si>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</si>
  <si>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</si>
  <si>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</si>
  <si>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</si>
  <si>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</si>
  <si>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</si>
  <si>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</si>
  <si>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</si>
  <si>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</si>
  <si>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</si>
  <si>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</si>
  <si>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</si>
  <si>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</si>
  <si>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</si>
  <si>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</si>
  <si>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</si>
  <si>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</si>
  <si>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</si>
  <si>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</si>
  <si>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</si>
  <si>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</si>
  <si>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</si>
  <si>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</si>
  <si>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</si>
  <si>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</si>
  <si>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</si>
  <si>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</si>
  <si>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</si>
  <si>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</si>
  <si>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</si>
  <si>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</si>
  <si>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</si>
  <si>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</si>
  <si>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</si>
  <si>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</si>
  <si>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</si>
  <si>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</si>
  <si>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</si>
  <si>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</si>
  <si>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</si>
  <si>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</si>
  <si>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</si>
  <si>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</si>
  <si>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</si>
  <si>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</si>
  <si>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</si>
  <si>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</si>
  <si>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</si>
  <si>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</si>
  <si>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</si>
  <si>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</si>
  <si>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</si>
  <si>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</si>
  <si>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</si>
  <si>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</si>
  <si>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</si>
  <si>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</si>
  <si>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</si>
  <si>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</si>
  <si>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</si>
  <si>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</si>
  <si>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</si>
  <si>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</si>
  <si>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</si>
  <si>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</si>
  <si>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</si>
  <si>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А.В.Инбулаева         </t>
  </si>
  <si>
    <t>Ведущий специалист по бух.учету</t>
  </si>
  <si>
    <t>на 1 апреля 2014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</si>
  <si>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</si>
  <si>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</si>
  <si>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01.04.2014</t>
  </si>
  <si>
    <t>00365144</t>
  </si>
  <si>
    <t>60647435</t>
  </si>
  <si>
    <t xml:space="preserve"> Администрация Киевского сельского поселения</t>
  </si>
  <si>
    <t>Консолидированный бюджет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</si>
</sst>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90" zoomScaleNormal="90" workbookViewId="0" topLeftCell="A1">
      <selection activeCell="C13" sqref="C13:D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4.00390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6.625" style="0" customWidth="1"/>
    <col min="15" max="15" width="11.00390625" style="0" customWidth="1"/>
    <col min="16" max="16" width="6.875" style="0" customWidth="1"/>
    <col min="17" max="18" width="12.375" style="0" customWidth="1"/>
    <col min="19" max="19" width="6.00390625" style="0" customWidth="1"/>
    <col min="20" max="20" width="5.25390625" style="0" customWidth="1"/>
    <col min="21" max="21" width="5.625" style="0" customWidth="1"/>
    <col min="22" max="22" width="5.37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303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306</v>
      </c>
    </row>
    <row r="7" spans="1:24" ht="12.75">
      <c r="A7" s="49" t="s">
        <v>30</v>
      </c>
      <c r="B7" s="86" t="s">
        <v>309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3" t="s">
        <v>307</v>
      </c>
    </row>
    <row r="8" spans="1:24" ht="12.75">
      <c r="A8" s="4" t="s">
        <v>16</v>
      </c>
      <c r="B8" s="4" t="s">
        <v>310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3" t="s">
        <v>308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1355100</v>
      </c>
      <c r="F16" s="117" t="s">
        <v>53</v>
      </c>
      <c r="G16" s="118">
        <v>1355100</v>
      </c>
      <c r="H16" s="118">
        <v>6579900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7935000</v>
      </c>
      <c r="N16" s="118" t="s">
        <v>53</v>
      </c>
      <c r="O16" s="118">
        <v>328365.48</v>
      </c>
      <c r="P16" s="118" t="s">
        <v>53</v>
      </c>
      <c r="Q16" s="118">
        <v>328365.48</v>
      </c>
      <c r="R16" s="118">
        <v>1525782.84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1854148.32</v>
      </c>
      <c r="X16" s="118" t="s">
        <v>53</v>
      </c>
    </row>
    <row r="17" spans="1:24" ht="22.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1292900</v>
      </c>
      <c r="F17" s="117" t="s">
        <v>53</v>
      </c>
      <c r="G17" s="118">
        <v>1292900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1292900</v>
      </c>
      <c r="N17" s="118" t="s">
        <v>53</v>
      </c>
      <c r="O17" s="118">
        <v>266365.48</v>
      </c>
      <c r="P17" s="118" t="s">
        <v>53</v>
      </c>
      <c r="Q17" s="118">
        <v>266365.48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266365.48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722400</v>
      </c>
      <c r="F18" s="117" t="s">
        <v>53</v>
      </c>
      <c r="G18" s="118">
        <v>722400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722400</v>
      </c>
      <c r="N18" s="118" t="s">
        <v>53</v>
      </c>
      <c r="O18" s="118">
        <v>136271.9</v>
      </c>
      <c r="P18" s="118" t="s">
        <v>53</v>
      </c>
      <c r="Q18" s="118">
        <v>136271.9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136271.9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000 1 01 01000 00 0000 110</v>
      </c>
      <c r="E19" s="116" t="s">
        <v>53</v>
      </c>
      <c r="F19" s="117" t="s">
        <v>53</v>
      </c>
      <c r="G19" s="118" t="s">
        <v>53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 t="s">
        <v>53</v>
      </c>
      <c r="N19" s="118" t="s">
        <v>53</v>
      </c>
      <c r="O19" s="118">
        <v>136271.9</v>
      </c>
      <c r="P19" s="118" t="s">
        <v>53</v>
      </c>
      <c r="Q19" s="118">
        <v>136271.9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136271.9</v>
      </c>
      <c r="X19" s="118" t="s">
        <v>53</v>
      </c>
    </row>
    <row r="20" spans="1:24" ht="66">
      <c r="A20" s="122" t="s">
        <v>60</v>
      </c>
      <c r="B20" s="71">
        <v>10</v>
      </c>
      <c r="C20" s="121" t="s">
        <v>61</v>
      </c>
      <c r="D20" s="115" t="str">
        <f>IF(LEFT(C20,5)="000 8","X",C20)</f>
        <v>000 1 01 01020 01 0000 110</v>
      </c>
      <c r="E20" s="116" t="s">
        <v>53</v>
      </c>
      <c r="F20" s="117" t="s">
        <v>53</v>
      </c>
      <c r="G20" s="118" t="s">
        <v>53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 t="s">
        <v>53</v>
      </c>
      <c r="N20" s="118" t="s">
        <v>53</v>
      </c>
      <c r="O20" s="118">
        <v>136271.9</v>
      </c>
      <c r="P20" s="118" t="s">
        <v>53</v>
      </c>
      <c r="Q20" s="118">
        <v>136271.9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136271.9</v>
      </c>
      <c r="X20" s="118" t="s">
        <v>53</v>
      </c>
    </row>
    <row r="21" spans="1:24" ht="12.75">
      <c r="A21" s="122" t="s">
        <v>62</v>
      </c>
      <c r="B21" s="71">
        <v>10</v>
      </c>
      <c r="C21" s="121" t="s">
        <v>63</v>
      </c>
      <c r="D21" s="115" t="str">
        <f>IF(LEFT(C21,5)="000 8","X",C21)</f>
        <v>000 1 01 02000 01 0000 110</v>
      </c>
      <c r="E21" s="116">
        <v>722400</v>
      </c>
      <c r="F21" s="117" t="s">
        <v>53</v>
      </c>
      <c r="G21" s="118">
        <v>722400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722400</v>
      </c>
      <c r="N21" s="118" t="s">
        <v>53</v>
      </c>
      <c r="O21" s="118" t="s">
        <v>53</v>
      </c>
      <c r="P21" s="118" t="s">
        <v>53</v>
      </c>
      <c r="Q21" s="118" t="s">
        <v>53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 t="s">
        <v>53</v>
      </c>
      <c r="X21" s="118" t="s">
        <v>53</v>
      </c>
    </row>
    <row r="22" spans="1:24" ht="49.5">
      <c r="A22" s="122" t="s">
        <v>64</v>
      </c>
      <c r="B22" s="71">
        <v>10</v>
      </c>
      <c r="C22" s="121" t="s">
        <v>65</v>
      </c>
      <c r="D22" s="115" t="str">
        <f>IF(LEFT(C22,5)="000 8","X",C22)</f>
        <v>000 1 01 02010 01 0000 110</v>
      </c>
      <c r="E22" s="116">
        <v>716600</v>
      </c>
      <c r="F22" s="117" t="s">
        <v>53</v>
      </c>
      <c r="G22" s="118">
        <v>716600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716600</v>
      </c>
      <c r="N22" s="118" t="s">
        <v>53</v>
      </c>
      <c r="O22" s="118" t="s">
        <v>53</v>
      </c>
      <c r="P22" s="118" t="s">
        <v>53</v>
      </c>
      <c r="Q22" s="118" t="s">
        <v>53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 t="s">
        <v>53</v>
      </c>
      <c r="X22" s="118" t="s">
        <v>53</v>
      </c>
    </row>
    <row r="23" spans="1:24" ht="74.25">
      <c r="A23" s="122" t="s">
        <v>66</v>
      </c>
      <c r="B23" s="71">
        <v>10</v>
      </c>
      <c r="C23" s="121" t="s">
        <v>67</v>
      </c>
      <c r="D23" s="115" t="str">
        <f>IF(LEFT(C23,5)="000 8","X",C23)</f>
        <v>000 1 01 02020 01 0000 110</v>
      </c>
      <c r="E23" s="116">
        <v>5800</v>
      </c>
      <c r="F23" s="117" t="s">
        <v>53</v>
      </c>
      <c r="G23" s="118">
        <v>5800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5800</v>
      </c>
      <c r="N23" s="118" t="s">
        <v>53</v>
      </c>
      <c r="O23" s="118" t="s">
        <v>53</v>
      </c>
      <c r="P23" s="118" t="s">
        <v>53</v>
      </c>
      <c r="Q23" s="118" t="s">
        <v>53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 t="s">
        <v>53</v>
      </c>
      <c r="X23" s="118" t="s">
        <v>53</v>
      </c>
    </row>
    <row r="24" spans="1:24" ht="12.75">
      <c r="A24" s="122" t="s">
        <v>68</v>
      </c>
      <c r="B24" s="71">
        <v>10</v>
      </c>
      <c r="C24" s="121" t="s">
        <v>69</v>
      </c>
      <c r="D24" s="115" t="str">
        <f>IF(LEFT(C24,5)="000 8","X",C24)</f>
        <v>000 1 05 00000 00 0000 000</v>
      </c>
      <c r="E24" s="116">
        <v>17300</v>
      </c>
      <c r="F24" s="117" t="s">
        <v>53</v>
      </c>
      <c r="G24" s="118">
        <v>17300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17300</v>
      </c>
      <c r="N24" s="118" t="s">
        <v>53</v>
      </c>
      <c r="O24" s="118" t="s">
        <v>53</v>
      </c>
      <c r="P24" s="118" t="s">
        <v>53</v>
      </c>
      <c r="Q24" s="118" t="s">
        <v>53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 t="s">
        <v>53</v>
      </c>
      <c r="X24" s="118" t="s">
        <v>53</v>
      </c>
    </row>
    <row r="25" spans="1:24" ht="12.75">
      <c r="A25" s="122" t="s">
        <v>70</v>
      </c>
      <c r="B25" s="71">
        <v>10</v>
      </c>
      <c r="C25" s="121" t="s">
        <v>71</v>
      </c>
      <c r="D25" s="115" t="str">
        <f>IF(LEFT(C25,5)="000 8","X",C25)</f>
        <v>000 1 05 03000 01 0000 110</v>
      </c>
      <c r="E25" s="116">
        <v>17300</v>
      </c>
      <c r="F25" s="117" t="s">
        <v>53</v>
      </c>
      <c r="G25" s="118">
        <v>17300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17300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ht="12.75">
      <c r="A26" s="122" t="s">
        <v>70</v>
      </c>
      <c r="B26" s="71">
        <v>10</v>
      </c>
      <c r="C26" s="121" t="s">
        <v>72</v>
      </c>
      <c r="D26" s="115" t="str">
        <f>IF(LEFT(C26,5)="000 8","X",C26)</f>
        <v>000 1 05 03010 01 0000 110</v>
      </c>
      <c r="E26" s="116">
        <v>17300</v>
      </c>
      <c r="F26" s="117" t="s">
        <v>53</v>
      </c>
      <c r="G26" s="118">
        <v>17300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17300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ht="12.75">
      <c r="A27" s="122" t="s">
        <v>73</v>
      </c>
      <c r="B27" s="71">
        <v>10</v>
      </c>
      <c r="C27" s="121" t="s">
        <v>74</v>
      </c>
      <c r="D27" s="115" t="str">
        <f>IF(LEFT(C27,5)="000 8","X",C27)</f>
        <v>000 1 06 00000 00 0000 000</v>
      </c>
      <c r="E27" s="116">
        <v>418000</v>
      </c>
      <c r="F27" s="117" t="s">
        <v>53</v>
      </c>
      <c r="G27" s="118">
        <v>418000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418000</v>
      </c>
      <c r="N27" s="118" t="s">
        <v>53</v>
      </c>
      <c r="O27" s="118">
        <v>83273.57</v>
      </c>
      <c r="P27" s="118" t="s">
        <v>53</v>
      </c>
      <c r="Q27" s="118">
        <v>83273.57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83273.57</v>
      </c>
      <c r="X27" s="118" t="s">
        <v>53</v>
      </c>
    </row>
    <row r="28" spans="1:24" ht="12.75">
      <c r="A28" s="122" t="s">
        <v>75</v>
      </c>
      <c r="B28" s="71">
        <v>10</v>
      </c>
      <c r="C28" s="121" t="s">
        <v>76</v>
      </c>
      <c r="D28" s="115" t="str">
        <f>IF(LEFT(C28,5)="000 8","X",C28)</f>
        <v>000 1 06 01000 00 0000 110</v>
      </c>
      <c r="E28" s="116">
        <v>5500</v>
      </c>
      <c r="F28" s="117" t="s">
        <v>53</v>
      </c>
      <c r="G28" s="118">
        <v>5500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5500</v>
      </c>
      <c r="N28" s="118" t="s">
        <v>53</v>
      </c>
      <c r="O28" s="118">
        <v>1325.01</v>
      </c>
      <c r="P28" s="118" t="s">
        <v>53</v>
      </c>
      <c r="Q28" s="118">
        <v>1325.01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1325.01</v>
      </c>
      <c r="X28" s="118" t="s">
        <v>53</v>
      </c>
    </row>
    <row r="29" spans="1:24" ht="33">
      <c r="A29" s="122" t="s">
        <v>77</v>
      </c>
      <c r="B29" s="71">
        <v>10</v>
      </c>
      <c r="C29" s="121" t="s">
        <v>78</v>
      </c>
      <c r="D29" s="115" t="str">
        <f>IF(LEFT(C29,5)="000 8","X",C29)</f>
        <v>000 1 06 01030 10 0000 110</v>
      </c>
      <c r="E29" s="116">
        <v>5500</v>
      </c>
      <c r="F29" s="117" t="s">
        <v>53</v>
      </c>
      <c r="G29" s="118">
        <v>5500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5500</v>
      </c>
      <c r="N29" s="118" t="s">
        <v>53</v>
      </c>
      <c r="O29" s="118">
        <v>1325.01</v>
      </c>
      <c r="P29" s="118" t="s">
        <v>53</v>
      </c>
      <c r="Q29" s="118">
        <v>1325.01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1325.01</v>
      </c>
      <c r="X29" s="118" t="s">
        <v>53</v>
      </c>
    </row>
    <row r="30" spans="1:24" ht="12.75">
      <c r="A30" s="122" t="s">
        <v>79</v>
      </c>
      <c r="B30" s="71">
        <v>10</v>
      </c>
      <c r="C30" s="121" t="s">
        <v>80</v>
      </c>
      <c r="D30" s="115" t="str">
        <f>IF(LEFT(C30,5)="000 8","X",C30)</f>
        <v>000 1 06 06000 00 0000 110</v>
      </c>
      <c r="E30" s="116">
        <v>412500</v>
      </c>
      <c r="F30" s="117" t="s">
        <v>53</v>
      </c>
      <c r="G30" s="118">
        <v>412500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412500</v>
      </c>
      <c r="N30" s="118" t="s">
        <v>53</v>
      </c>
      <c r="O30" s="118">
        <v>81948.56</v>
      </c>
      <c r="P30" s="118" t="s">
        <v>53</v>
      </c>
      <c r="Q30" s="118">
        <v>81948.56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81948.56</v>
      </c>
      <c r="X30" s="118" t="s">
        <v>53</v>
      </c>
    </row>
    <row r="31" spans="1:24" ht="33">
      <c r="A31" s="122" t="s">
        <v>81</v>
      </c>
      <c r="B31" s="71">
        <v>10</v>
      </c>
      <c r="C31" s="121" t="s">
        <v>82</v>
      </c>
      <c r="D31" s="115" t="str">
        <f>IF(LEFT(C31,5)="000 8","X",C31)</f>
        <v>000 1 06 06010 00 0000 110</v>
      </c>
      <c r="E31" s="116">
        <v>411400</v>
      </c>
      <c r="F31" s="117" t="s">
        <v>53</v>
      </c>
      <c r="G31" s="118">
        <v>411400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411400</v>
      </c>
      <c r="N31" s="118" t="s">
        <v>53</v>
      </c>
      <c r="O31" s="118">
        <v>80236.81</v>
      </c>
      <c r="P31" s="118" t="s">
        <v>53</v>
      </c>
      <c r="Q31" s="118">
        <v>80236.81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80236.81</v>
      </c>
      <c r="X31" s="118" t="s">
        <v>53</v>
      </c>
    </row>
    <row r="32" spans="1:24" ht="49.5">
      <c r="A32" s="122" t="s">
        <v>83</v>
      </c>
      <c r="B32" s="71">
        <v>10</v>
      </c>
      <c r="C32" s="121" t="s">
        <v>84</v>
      </c>
      <c r="D32" s="115" t="str">
        <f>IF(LEFT(C32,5)="000 8","X",C32)</f>
        <v>000 1 06 06013 10 0000 110</v>
      </c>
      <c r="E32" s="116">
        <v>411400</v>
      </c>
      <c r="F32" s="117" t="s">
        <v>53</v>
      </c>
      <c r="G32" s="118">
        <v>411400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411400</v>
      </c>
      <c r="N32" s="118" t="s">
        <v>53</v>
      </c>
      <c r="O32" s="118">
        <v>80236.81</v>
      </c>
      <c r="P32" s="118" t="s">
        <v>53</v>
      </c>
      <c r="Q32" s="118">
        <v>80236.81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80236.81</v>
      </c>
      <c r="X32" s="118" t="s">
        <v>53</v>
      </c>
    </row>
    <row r="33" spans="1:24" ht="33">
      <c r="A33" s="122" t="s">
        <v>85</v>
      </c>
      <c r="B33" s="71">
        <v>10</v>
      </c>
      <c r="C33" s="121" t="s">
        <v>86</v>
      </c>
      <c r="D33" s="115" t="str">
        <f>IF(LEFT(C33,5)="000 8","X",C33)</f>
        <v>000 1 06 06020 00 0000 110</v>
      </c>
      <c r="E33" s="116">
        <v>1100</v>
      </c>
      <c r="F33" s="117" t="s">
        <v>53</v>
      </c>
      <c r="G33" s="118">
        <v>1100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1100</v>
      </c>
      <c r="N33" s="118" t="s">
        <v>53</v>
      </c>
      <c r="O33" s="118">
        <v>1711.75</v>
      </c>
      <c r="P33" s="118" t="s">
        <v>53</v>
      </c>
      <c r="Q33" s="118">
        <v>1711.75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1711.75</v>
      </c>
      <c r="X33" s="118" t="s">
        <v>53</v>
      </c>
    </row>
    <row r="34" spans="1:24" ht="49.5">
      <c r="A34" s="122" t="s">
        <v>87</v>
      </c>
      <c r="B34" s="71">
        <v>10</v>
      </c>
      <c r="C34" s="121" t="s">
        <v>88</v>
      </c>
      <c r="D34" s="115" t="str">
        <f>IF(LEFT(C34,5)="000 8","X",C34)</f>
        <v>000 1 06 06023 10 0000 110</v>
      </c>
      <c r="E34" s="116">
        <v>1100</v>
      </c>
      <c r="F34" s="117" t="s">
        <v>53</v>
      </c>
      <c r="G34" s="118">
        <v>1100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1100</v>
      </c>
      <c r="N34" s="118" t="s">
        <v>53</v>
      </c>
      <c r="O34" s="118">
        <v>1711.75</v>
      </c>
      <c r="P34" s="118" t="s">
        <v>53</v>
      </c>
      <c r="Q34" s="118">
        <v>1711.75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1711.75</v>
      </c>
      <c r="X34" s="118" t="s">
        <v>53</v>
      </c>
    </row>
    <row r="35" spans="1:24" ht="12.75">
      <c r="A35" s="122" t="s">
        <v>89</v>
      </c>
      <c r="B35" s="71">
        <v>10</v>
      </c>
      <c r="C35" s="121" t="s">
        <v>90</v>
      </c>
      <c r="D35" s="115" t="str">
        <f>IF(LEFT(C35,5)="000 8","X",C35)</f>
        <v>000 1 08 00000 00 0000 000</v>
      </c>
      <c r="E35" s="116">
        <v>5000</v>
      </c>
      <c r="F35" s="117" t="s">
        <v>53</v>
      </c>
      <c r="G35" s="118">
        <v>5000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5000</v>
      </c>
      <c r="N35" s="118" t="s">
        <v>53</v>
      </c>
      <c r="O35" s="118">
        <v>1800</v>
      </c>
      <c r="P35" s="118" t="s">
        <v>53</v>
      </c>
      <c r="Q35" s="118">
        <v>1800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1800</v>
      </c>
      <c r="X35" s="118" t="s">
        <v>53</v>
      </c>
    </row>
    <row r="36" spans="1:24" ht="33">
      <c r="A36" s="122" t="s">
        <v>91</v>
      </c>
      <c r="B36" s="71">
        <v>10</v>
      </c>
      <c r="C36" s="121" t="s">
        <v>92</v>
      </c>
      <c r="D36" s="115" t="str">
        <f>IF(LEFT(C36,5)="000 8","X",C36)</f>
        <v>000 1 08 04000 01 0000 110</v>
      </c>
      <c r="E36" s="116">
        <v>5000</v>
      </c>
      <c r="F36" s="117" t="s">
        <v>53</v>
      </c>
      <c r="G36" s="118">
        <v>5000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5000</v>
      </c>
      <c r="N36" s="118" t="s">
        <v>53</v>
      </c>
      <c r="O36" s="118">
        <v>1800</v>
      </c>
      <c r="P36" s="118" t="s">
        <v>53</v>
      </c>
      <c r="Q36" s="118">
        <v>1800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1800</v>
      </c>
      <c r="X36" s="118" t="s">
        <v>53</v>
      </c>
    </row>
    <row r="37" spans="1:24" ht="49.5">
      <c r="A37" s="122" t="s">
        <v>93</v>
      </c>
      <c r="B37" s="71">
        <v>10</v>
      </c>
      <c r="C37" s="121" t="s">
        <v>94</v>
      </c>
      <c r="D37" s="115" t="str">
        <f>IF(LEFT(C37,5)="000 8","X",C37)</f>
        <v>000 1 08 04020 01 0000 110</v>
      </c>
      <c r="E37" s="116">
        <v>5000</v>
      </c>
      <c r="F37" s="117" t="s">
        <v>53</v>
      </c>
      <c r="G37" s="118">
        <v>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5000</v>
      </c>
      <c r="N37" s="118" t="s">
        <v>53</v>
      </c>
      <c r="O37" s="118">
        <v>1800</v>
      </c>
      <c r="P37" s="118" t="s">
        <v>53</v>
      </c>
      <c r="Q37" s="118">
        <v>1800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1800</v>
      </c>
      <c r="X37" s="118" t="s">
        <v>53</v>
      </c>
    </row>
    <row r="38" spans="1:24" ht="24.75">
      <c r="A38" s="122" t="s">
        <v>95</v>
      </c>
      <c r="B38" s="71">
        <v>10</v>
      </c>
      <c r="C38" s="121" t="s">
        <v>96</v>
      </c>
      <c r="D38" s="115" t="str">
        <f>IF(LEFT(C38,5)="000 8","X",C38)</f>
        <v>000 1 11 00000 00 0000 000</v>
      </c>
      <c r="E38" s="116">
        <v>110200</v>
      </c>
      <c r="F38" s="117" t="s">
        <v>53</v>
      </c>
      <c r="G38" s="118">
        <v>110200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110200</v>
      </c>
      <c r="N38" s="118" t="s">
        <v>53</v>
      </c>
      <c r="O38" s="118">
        <v>45020.01</v>
      </c>
      <c r="P38" s="118" t="s">
        <v>53</v>
      </c>
      <c r="Q38" s="118">
        <v>45020.01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45020.01</v>
      </c>
      <c r="X38" s="118" t="s">
        <v>53</v>
      </c>
    </row>
    <row r="39" spans="1:24" ht="57.75">
      <c r="A39" s="122" t="s">
        <v>97</v>
      </c>
      <c r="B39" s="71">
        <v>10</v>
      </c>
      <c r="C39" s="121" t="s">
        <v>98</v>
      </c>
      <c r="D39" s="115" t="str">
        <f>IF(LEFT(C39,5)="000 8","X",C39)</f>
        <v>000 1 11 05000 00 0000 120</v>
      </c>
      <c r="E39" s="116">
        <v>110200</v>
      </c>
      <c r="F39" s="117" t="s">
        <v>53</v>
      </c>
      <c r="G39" s="118">
        <v>110200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110200</v>
      </c>
      <c r="N39" s="118" t="s">
        <v>53</v>
      </c>
      <c r="O39" s="118">
        <v>45020.01</v>
      </c>
      <c r="P39" s="118" t="s">
        <v>53</v>
      </c>
      <c r="Q39" s="118">
        <v>45020.01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45020.01</v>
      </c>
      <c r="X39" s="118" t="s">
        <v>53</v>
      </c>
    </row>
    <row r="40" spans="1:24" ht="41.25">
      <c r="A40" s="122" t="s">
        <v>99</v>
      </c>
      <c r="B40" s="71">
        <v>10</v>
      </c>
      <c r="C40" s="121" t="s">
        <v>100</v>
      </c>
      <c r="D40" s="115" t="str">
        <f>IF(LEFT(C40,5)="000 8","X",C40)</f>
        <v>000 1 11 05010 00 0000 120</v>
      </c>
      <c r="E40" s="116">
        <v>80300</v>
      </c>
      <c r="F40" s="117" t="s">
        <v>53</v>
      </c>
      <c r="G40" s="118">
        <v>80300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80300</v>
      </c>
      <c r="N40" s="118" t="s">
        <v>53</v>
      </c>
      <c r="O40" s="118">
        <v>20936.67</v>
      </c>
      <c r="P40" s="118" t="s">
        <v>53</v>
      </c>
      <c r="Q40" s="118">
        <v>20936.67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20936.67</v>
      </c>
      <c r="X40" s="118" t="s">
        <v>53</v>
      </c>
    </row>
    <row r="41" spans="1:24" ht="49.5">
      <c r="A41" s="122" t="s">
        <v>101</v>
      </c>
      <c r="B41" s="71">
        <v>10</v>
      </c>
      <c r="C41" s="121" t="s">
        <v>102</v>
      </c>
      <c r="D41" s="115" t="str">
        <f>IF(LEFT(C41,5)="000 8","X",C41)</f>
        <v>000 1 11 05013 10 0000 120</v>
      </c>
      <c r="E41" s="116">
        <v>80300</v>
      </c>
      <c r="F41" s="117" t="s">
        <v>53</v>
      </c>
      <c r="G41" s="118">
        <v>80300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80300</v>
      </c>
      <c r="N41" s="118" t="s">
        <v>53</v>
      </c>
      <c r="O41" s="118">
        <v>20936.67</v>
      </c>
      <c r="P41" s="118" t="s">
        <v>53</v>
      </c>
      <c r="Q41" s="118">
        <v>20936.67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20936.67</v>
      </c>
      <c r="X41" s="118" t="s">
        <v>53</v>
      </c>
    </row>
    <row r="42" spans="1:24" ht="57.75">
      <c r="A42" s="122" t="s">
        <v>103</v>
      </c>
      <c r="B42" s="71">
        <v>10</v>
      </c>
      <c r="C42" s="121" t="s">
        <v>104</v>
      </c>
      <c r="D42" s="115" t="str">
        <f>IF(LEFT(C42,5)="000 8","X",C42)</f>
        <v>000 1 11 05020 00 0000 120</v>
      </c>
      <c r="E42" s="116">
        <v>29900</v>
      </c>
      <c r="F42" s="117" t="s">
        <v>53</v>
      </c>
      <c r="G42" s="118">
        <v>29900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29900</v>
      </c>
      <c r="N42" s="118" t="s">
        <v>53</v>
      </c>
      <c r="O42" s="118">
        <v>24083.34</v>
      </c>
      <c r="P42" s="118" t="s">
        <v>53</v>
      </c>
      <c r="Q42" s="118">
        <v>24083.34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24083.34</v>
      </c>
      <c r="X42" s="118" t="s">
        <v>53</v>
      </c>
    </row>
    <row r="43" spans="1:24" ht="49.5">
      <c r="A43" s="122" t="s">
        <v>105</v>
      </c>
      <c r="B43" s="71">
        <v>10</v>
      </c>
      <c r="C43" s="121" t="s">
        <v>106</v>
      </c>
      <c r="D43" s="115" t="str">
        <f>IF(LEFT(C43,5)="000 8","X",C43)</f>
        <v>000 1 11 05025 10 0000 120</v>
      </c>
      <c r="E43" s="116">
        <v>29900</v>
      </c>
      <c r="F43" s="117" t="s">
        <v>53</v>
      </c>
      <c r="G43" s="118">
        <v>29900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29900</v>
      </c>
      <c r="N43" s="118" t="s">
        <v>53</v>
      </c>
      <c r="O43" s="118">
        <v>24083.34</v>
      </c>
      <c r="P43" s="118" t="s">
        <v>53</v>
      </c>
      <c r="Q43" s="118">
        <v>24083.34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24083.34</v>
      </c>
      <c r="X43" s="118" t="s">
        <v>53</v>
      </c>
    </row>
    <row r="44" spans="1:24" ht="12.75">
      <c r="A44" s="119" t="s">
        <v>107</v>
      </c>
      <c r="B44" s="71">
        <v>10</v>
      </c>
      <c r="C44" s="121" t="s">
        <v>108</v>
      </c>
      <c r="D44" s="115" t="str">
        <f>IF(LEFT(C44,5)="000 8","X",C44)</f>
        <v>000 1 17 00000 00 0000 000</v>
      </c>
      <c r="E44" s="116">
        <v>20000</v>
      </c>
      <c r="F44" s="117" t="s">
        <v>53</v>
      </c>
      <c r="G44" s="118">
        <v>20000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20000</v>
      </c>
      <c r="N44" s="118" t="s">
        <v>53</v>
      </c>
      <c r="O44" s="118" t="s">
        <v>53</v>
      </c>
      <c r="P44" s="118" t="s">
        <v>53</v>
      </c>
      <c r="Q44" s="118" t="s">
        <v>53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 t="s">
        <v>53</v>
      </c>
      <c r="X44" s="118" t="s">
        <v>53</v>
      </c>
    </row>
    <row r="45" spans="1:24" ht="12.75">
      <c r="A45" s="119" t="s">
        <v>109</v>
      </c>
      <c r="B45" s="71">
        <v>10</v>
      </c>
      <c r="C45" s="121" t="s">
        <v>110</v>
      </c>
      <c r="D45" s="115" t="str">
        <f>IF(LEFT(C45,5)="000 8","X",C45)</f>
        <v>000 1 17 14000 00 0000 180</v>
      </c>
      <c r="E45" s="116">
        <v>20000</v>
      </c>
      <c r="F45" s="117" t="s">
        <v>53</v>
      </c>
      <c r="G45" s="118">
        <v>20000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20000</v>
      </c>
      <c r="N45" s="118" t="s">
        <v>53</v>
      </c>
      <c r="O45" s="118" t="s">
        <v>53</v>
      </c>
      <c r="P45" s="118" t="s">
        <v>53</v>
      </c>
      <c r="Q45" s="118" t="s">
        <v>53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 t="s">
        <v>53</v>
      </c>
      <c r="X45" s="118" t="s">
        <v>53</v>
      </c>
    </row>
    <row r="46" spans="1:24" ht="22.5">
      <c r="A46" s="119" t="s">
        <v>111</v>
      </c>
      <c r="B46" s="71">
        <v>10</v>
      </c>
      <c r="C46" s="121" t="s">
        <v>112</v>
      </c>
      <c r="D46" s="115" t="str">
        <f>IF(LEFT(C46,5)="000 8","X",C46)</f>
        <v>000 1 17 14030 10 0000 180</v>
      </c>
      <c r="E46" s="116">
        <v>20000</v>
      </c>
      <c r="F46" s="117" t="s">
        <v>53</v>
      </c>
      <c r="G46" s="118">
        <v>20000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20000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ht="12.75">
      <c r="A47" s="119" t="s">
        <v>113</v>
      </c>
      <c r="B47" s="71">
        <v>10</v>
      </c>
      <c r="C47" s="121" t="s">
        <v>114</v>
      </c>
      <c r="D47" s="115" t="str">
        <f>IF(LEFT(C47,5)="000 8","X",C47)</f>
        <v>000 2 00 00000 00 0000 000</v>
      </c>
      <c r="E47" s="116">
        <v>62200</v>
      </c>
      <c r="F47" s="117" t="s">
        <v>53</v>
      </c>
      <c r="G47" s="118">
        <v>62200</v>
      </c>
      <c r="H47" s="118">
        <v>6579900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6642100</v>
      </c>
      <c r="N47" s="118" t="s">
        <v>53</v>
      </c>
      <c r="O47" s="118">
        <v>62000</v>
      </c>
      <c r="P47" s="118" t="s">
        <v>53</v>
      </c>
      <c r="Q47" s="118">
        <v>62000</v>
      </c>
      <c r="R47" s="118">
        <v>1525782.84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1587782.84</v>
      </c>
      <c r="X47" s="118" t="s">
        <v>53</v>
      </c>
    </row>
    <row r="48" spans="1:24" ht="45">
      <c r="A48" s="119" t="s">
        <v>115</v>
      </c>
      <c r="B48" s="71">
        <v>10</v>
      </c>
      <c r="C48" s="121" t="s">
        <v>116</v>
      </c>
      <c r="D48" s="115" t="str">
        <f>IF(LEFT(C48,5)="000 8","X",C48)</f>
        <v>000 2 02 00000 00 0000 000</v>
      </c>
      <c r="E48" s="116">
        <v>62200</v>
      </c>
      <c r="F48" s="117" t="s">
        <v>53</v>
      </c>
      <c r="G48" s="118">
        <v>62200</v>
      </c>
      <c r="H48" s="118">
        <v>6579900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6642100</v>
      </c>
      <c r="N48" s="118" t="s">
        <v>53</v>
      </c>
      <c r="O48" s="118">
        <v>62000</v>
      </c>
      <c r="P48" s="118" t="s">
        <v>53</v>
      </c>
      <c r="Q48" s="118">
        <v>62000</v>
      </c>
      <c r="R48" s="118">
        <v>1525782.84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1587782.84</v>
      </c>
      <c r="X48" s="118" t="s">
        <v>53</v>
      </c>
    </row>
    <row r="49" spans="1:24" ht="33.75">
      <c r="A49" s="119" t="s">
        <v>117</v>
      </c>
      <c r="B49" s="71">
        <v>10</v>
      </c>
      <c r="C49" s="121" t="s">
        <v>118</v>
      </c>
      <c r="D49" s="115" t="str">
        <f>IF(LEFT(C49,5)="000 8","X",C49)</f>
        <v>000 2 02 01000 00 0000 151</v>
      </c>
      <c r="E49" s="116" t="s">
        <v>53</v>
      </c>
      <c r="F49" s="117" t="s">
        <v>53</v>
      </c>
      <c r="G49" s="118" t="s">
        <v>53</v>
      </c>
      <c r="H49" s="118">
        <v>4721000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4721000</v>
      </c>
      <c r="N49" s="118" t="s">
        <v>53</v>
      </c>
      <c r="O49" s="118" t="s">
        <v>53</v>
      </c>
      <c r="P49" s="118" t="s">
        <v>53</v>
      </c>
      <c r="Q49" s="118" t="s">
        <v>53</v>
      </c>
      <c r="R49" s="118">
        <v>1416300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1416300</v>
      </c>
      <c r="X49" s="118" t="s">
        <v>53</v>
      </c>
    </row>
    <row r="50" spans="1:24" ht="22.5">
      <c r="A50" s="119" t="s">
        <v>119</v>
      </c>
      <c r="B50" s="71">
        <v>10</v>
      </c>
      <c r="C50" s="121" t="s">
        <v>120</v>
      </c>
      <c r="D50" s="115" t="str">
        <f>IF(LEFT(C50,5)="000 8","X",C50)</f>
        <v>000 2 02 01001 00 0000 151</v>
      </c>
      <c r="E50" s="116" t="s">
        <v>53</v>
      </c>
      <c r="F50" s="117" t="s">
        <v>53</v>
      </c>
      <c r="G50" s="118" t="s">
        <v>53</v>
      </c>
      <c r="H50" s="118">
        <v>4721000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4721000</v>
      </c>
      <c r="N50" s="118" t="s">
        <v>53</v>
      </c>
      <c r="O50" s="118" t="s">
        <v>53</v>
      </c>
      <c r="P50" s="118" t="s">
        <v>53</v>
      </c>
      <c r="Q50" s="118" t="s">
        <v>53</v>
      </c>
      <c r="R50" s="118">
        <v>1416300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1416300</v>
      </c>
      <c r="X50" s="118" t="s">
        <v>53</v>
      </c>
    </row>
    <row r="51" spans="1:24" ht="33.75">
      <c r="A51" s="119" t="s">
        <v>121</v>
      </c>
      <c r="B51" s="71">
        <v>10</v>
      </c>
      <c r="C51" s="121" t="s">
        <v>122</v>
      </c>
      <c r="D51" s="115" t="str">
        <f>IF(LEFT(C51,5)="000 8","X",C51)</f>
        <v>000 2 02 01001 10 0000 151</v>
      </c>
      <c r="E51" s="116" t="s">
        <v>53</v>
      </c>
      <c r="F51" s="117" t="s">
        <v>53</v>
      </c>
      <c r="G51" s="118" t="s">
        <v>53</v>
      </c>
      <c r="H51" s="118">
        <v>4721000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4721000</v>
      </c>
      <c r="N51" s="118" t="s">
        <v>53</v>
      </c>
      <c r="O51" s="118" t="s">
        <v>53</v>
      </c>
      <c r="P51" s="118" t="s">
        <v>53</v>
      </c>
      <c r="Q51" s="118" t="s">
        <v>53</v>
      </c>
      <c r="R51" s="118">
        <v>1416300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1416300</v>
      </c>
      <c r="X51" s="118" t="s">
        <v>53</v>
      </c>
    </row>
    <row r="52" spans="1:24" ht="33.75">
      <c r="A52" s="119" t="s">
        <v>123</v>
      </c>
      <c r="B52" s="71">
        <v>10</v>
      </c>
      <c r="C52" s="121" t="s">
        <v>124</v>
      </c>
      <c r="D52" s="115" t="str">
        <f>IF(LEFT(C52,5)="000 8","X",C52)</f>
        <v>000 2 02 03000 00 0000 151</v>
      </c>
      <c r="E52" s="116">
        <v>62200</v>
      </c>
      <c r="F52" s="117" t="s">
        <v>53</v>
      </c>
      <c r="G52" s="118">
        <v>62200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62200</v>
      </c>
      <c r="N52" s="118" t="s">
        <v>53</v>
      </c>
      <c r="O52" s="118">
        <v>62000</v>
      </c>
      <c r="P52" s="118" t="s">
        <v>53</v>
      </c>
      <c r="Q52" s="118">
        <v>62000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62000</v>
      </c>
      <c r="X52" s="118" t="s">
        <v>53</v>
      </c>
    </row>
    <row r="53" spans="1:24" ht="56.25">
      <c r="A53" s="119" t="s">
        <v>125</v>
      </c>
      <c r="B53" s="71">
        <v>10</v>
      </c>
      <c r="C53" s="121" t="s">
        <v>126</v>
      </c>
      <c r="D53" s="115" t="str">
        <f>IF(LEFT(C53,5)="000 8","X",C53)</f>
        <v>000 2 02 03015 00 0000 151</v>
      </c>
      <c r="E53" s="116">
        <v>62000</v>
      </c>
      <c r="F53" s="117" t="s">
        <v>53</v>
      </c>
      <c r="G53" s="118">
        <v>62000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62000</v>
      </c>
      <c r="N53" s="118" t="s">
        <v>53</v>
      </c>
      <c r="O53" s="118">
        <v>62000</v>
      </c>
      <c r="P53" s="118" t="s">
        <v>53</v>
      </c>
      <c r="Q53" s="118">
        <v>62000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62000</v>
      </c>
      <c r="X53" s="118" t="s">
        <v>53</v>
      </c>
    </row>
    <row r="54" spans="1:24" ht="56.25">
      <c r="A54" s="119" t="s">
        <v>127</v>
      </c>
      <c r="B54" s="71">
        <v>10</v>
      </c>
      <c r="C54" s="121" t="s">
        <v>128</v>
      </c>
      <c r="D54" s="115" t="str">
        <f>IF(LEFT(C54,5)="000 8","X",C54)</f>
        <v>000 2 02 03015 10 0000 151</v>
      </c>
      <c r="E54" s="116">
        <v>62000</v>
      </c>
      <c r="F54" s="117" t="s">
        <v>53</v>
      </c>
      <c r="G54" s="118">
        <v>62000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62000</v>
      </c>
      <c r="N54" s="118" t="s">
        <v>53</v>
      </c>
      <c r="O54" s="118">
        <v>62000</v>
      </c>
      <c r="P54" s="118" t="s">
        <v>53</v>
      </c>
      <c r="Q54" s="118">
        <v>62000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62000</v>
      </c>
      <c r="X54" s="118" t="s">
        <v>53</v>
      </c>
    </row>
    <row r="55" spans="1:24" ht="45">
      <c r="A55" s="119" t="s">
        <v>129</v>
      </c>
      <c r="B55" s="71">
        <v>10</v>
      </c>
      <c r="C55" s="121" t="s">
        <v>130</v>
      </c>
      <c r="D55" s="115" t="str">
        <f>IF(LEFT(C55,5)="000 8","X",C55)</f>
        <v>000 2 02 03024 00 0000 151</v>
      </c>
      <c r="E55" s="116">
        <v>200</v>
      </c>
      <c r="F55" s="117" t="s">
        <v>53</v>
      </c>
      <c r="G55" s="118">
        <v>200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200</v>
      </c>
      <c r="N55" s="118" t="s">
        <v>53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ht="45">
      <c r="A56" s="119" t="s">
        <v>131</v>
      </c>
      <c r="B56" s="71">
        <v>10</v>
      </c>
      <c r="C56" s="121" t="s">
        <v>132</v>
      </c>
      <c r="D56" s="115" t="str">
        <f>IF(LEFT(C56,5)="000 8","X",C56)</f>
        <v>000 2 02 03024 10 0000 151</v>
      </c>
      <c r="E56" s="116">
        <v>200</v>
      </c>
      <c r="F56" s="117" t="s">
        <v>53</v>
      </c>
      <c r="G56" s="118">
        <v>200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200</v>
      </c>
      <c r="N56" s="118" t="s">
        <v>53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ht="12.75">
      <c r="A57" s="119" t="s">
        <v>48</v>
      </c>
      <c r="B57" s="71">
        <v>10</v>
      </c>
      <c r="C57" s="121" t="s">
        <v>133</v>
      </c>
      <c r="D57" s="115" t="str">
        <f>IF(LEFT(C57,5)="000 8","X",C57)</f>
        <v>000 2 02 04000 00 0000 151</v>
      </c>
      <c r="E57" s="116" t="s">
        <v>53</v>
      </c>
      <c r="F57" s="117" t="s">
        <v>53</v>
      </c>
      <c r="G57" s="118" t="s">
        <v>53</v>
      </c>
      <c r="H57" s="118">
        <v>1858900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1858900</v>
      </c>
      <c r="N57" s="118" t="s">
        <v>53</v>
      </c>
      <c r="O57" s="118" t="s">
        <v>53</v>
      </c>
      <c r="P57" s="118" t="s">
        <v>53</v>
      </c>
      <c r="Q57" s="118" t="s">
        <v>53</v>
      </c>
      <c r="R57" s="118">
        <v>109482.84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109482.84</v>
      </c>
      <c r="X57" s="118" t="s">
        <v>53</v>
      </c>
    </row>
    <row r="58" spans="1:24" ht="33.75">
      <c r="A58" s="119" t="s">
        <v>134</v>
      </c>
      <c r="B58" s="71">
        <v>10</v>
      </c>
      <c r="C58" s="121" t="s">
        <v>135</v>
      </c>
      <c r="D58" s="115" t="str">
        <f>IF(LEFT(C58,5)="000 8","X",C58)</f>
        <v>000 2 02 04999 00 0000 151</v>
      </c>
      <c r="E58" s="116" t="s">
        <v>53</v>
      </c>
      <c r="F58" s="117" t="s">
        <v>53</v>
      </c>
      <c r="G58" s="118" t="s">
        <v>53</v>
      </c>
      <c r="H58" s="118">
        <v>1858900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1858900</v>
      </c>
      <c r="N58" s="118" t="s">
        <v>53</v>
      </c>
      <c r="O58" s="118" t="s">
        <v>53</v>
      </c>
      <c r="P58" s="118" t="s">
        <v>53</v>
      </c>
      <c r="Q58" s="118" t="s">
        <v>53</v>
      </c>
      <c r="R58" s="118">
        <v>109482.84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109482.84</v>
      </c>
      <c r="X58" s="118" t="s">
        <v>53</v>
      </c>
    </row>
    <row r="59" spans="1:24" ht="33.75">
      <c r="A59" s="119" t="s">
        <v>136</v>
      </c>
      <c r="B59" s="71">
        <v>10</v>
      </c>
      <c r="C59" s="121" t="s">
        <v>137</v>
      </c>
      <c r="D59" s="115" t="str">
        <f>IF(LEFT(C59,5)="000 8","X",C59)</f>
        <v>000 2 02 04999 10 0000 151</v>
      </c>
      <c r="E59" s="116" t="s">
        <v>53</v>
      </c>
      <c r="F59" s="117" t="s">
        <v>53</v>
      </c>
      <c r="G59" s="118" t="s">
        <v>53</v>
      </c>
      <c r="H59" s="118">
        <v>1858900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1858900</v>
      </c>
      <c r="N59" s="118" t="s">
        <v>53</v>
      </c>
      <c r="O59" s="118" t="s">
        <v>53</v>
      </c>
      <c r="P59" s="118" t="s">
        <v>53</v>
      </c>
      <c r="Q59" s="118" t="s">
        <v>53</v>
      </c>
      <c r="R59" s="118">
        <v>109482.84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109482.84</v>
      </c>
      <c r="X59" s="118" t="s">
        <v>53</v>
      </c>
    </row>
    <row r="60" spans="1:24" ht="12.75">
      <c r="A60" s="120"/>
      <c r="B60" s="72"/>
      <c r="C60" s="72"/>
      <c r="D60" s="75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8.875" style="0" customWidth="1"/>
    <col min="19" max="19" width="6.625" style="0" customWidth="1"/>
    <col min="20" max="20" width="5.75390625" style="0" customWidth="1"/>
    <col min="21" max="21" width="7.375" style="0" customWidth="1"/>
    <col min="22" max="22" width="7.00390625" style="0" customWidth="1"/>
    <col min="23" max="23" width="11.875" style="0" customWidth="1"/>
    <col min="24" max="24" width="7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5.25" customHeight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63.5" customHeight="1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138</v>
      </c>
      <c r="B7" s="71">
        <v>200</v>
      </c>
      <c r="C7" s="121" t="s">
        <v>139</v>
      </c>
      <c r="D7" s="115" t="str">
        <f>IF(OR(LEFT(C7,5)="000 9",LEFT(C7,5)="000 7"),"X",C7)</f>
        <v>X</v>
      </c>
      <c r="E7" s="116">
        <v>7935000</v>
      </c>
      <c r="F7" s="117" t="s">
        <v>53</v>
      </c>
      <c r="G7" s="118">
        <v>7910000</v>
      </c>
      <c r="H7" s="118" t="s">
        <v>53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7910000</v>
      </c>
      <c r="N7" s="118">
        <v>25000</v>
      </c>
      <c r="O7" s="118">
        <v>1126769.04</v>
      </c>
      <c r="P7" s="118" t="s">
        <v>53</v>
      </c>
      <c r="Q7" s="118">
        <v>1126769.04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1126769.04</v>
      </c>
      <c r="X7" s="118" t="s">
        <v>53</v>
      </c>
    </row>
    <row r="8" spans="1:24" s="24" customFormat="1" ht="12.75">
      <c r="A8" s="119" t="s">
        <v>140</v>
      </c>
      <c r="B8" s="71">
        <v>200</v>
      </c>
      <c r="C8" s="121" t="s">
        <v>141</v>
      </c>
      <c r="D8" s="115" t="str">
        <f>IF(OR(LEFT(C8,5)="000 9",LEFT(C8,5)="000 7"),"X",C8)</f>
        <v>000 0100 0000000 000 000</v>
      </c>
      <c r="E8" s="116">
        <v>3124000</v>
      </c>
      <c r="F8" s="117" t="s">
        <v>53</v>
      </c>
      <c r="G8" s="118">
        <v>3124000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3124000</v>
      </c>
      <c r="N8" s="118" t="s">
        <v>53</v>
      </c>
      <c r="O8" s="118">
        <v>561706.07</v>
      </c>
      <c r="P8" s="118" t="s">
        <v>53</v>
      </c>
      <c r="Q8" s="118">
        <v>561706.07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561706.07</v>
      </c>
      <c r="X8" s="118" t="s">
        <v>53</v>
      </c>
    </row>
    <row r="9" spans="1:24" s="24" customFormat="1" ht="12.75">
      <c r="A9" s="119" t="s">
        <v>142</v>
      </c>
      <c r="B9" s="71">
        <v>200</v>
      </c>
      <c r="C9" s="121" t="s">
        <v>143</v>
      </c>
      <c r="D9" s="115" t="str">
        <f>IF(OR(LEFT(C9,5)="000 9",LEFT(C9,5)="000 7"),"X",C9)</f>
        <v>000 0100 0000000 000 200</v>
      </c>
      <c r="E9" s="116">
        <v>3103800</v>
      </c>
      <c r="F9" s="117" t="s">
        <v>53</v>
      </c>
      <c r="G9" s="118">
        <v>3103800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3103800</v>
      </c>
      <c r="N9" s="118" t="s">
        <v>53</v>
      </c>
      <c r="O9" s="118">
        <v>541782.07</v>
      </c>
      <c r="P9" s="118" t="s">
        <v>53</v>
      </c>
      <c r="Q9" s="118">
        <v>541782.07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541782.07</v>
      </c>
      <c r="X9" s="118" t="s">
        <v>53</v>
      </c>
    </row>
    <row r="10" spans="1:24" s="24" customFormat="1" ht="22.5">
      <c r="A10" s="119" t="s">
        <v>144</v>
      </c>
      <c r="B10" s="71">
        <v>200</v>
      </c>
      <c r="C10" s="121" t="s">
        <v>145</v>
      </c>
      <c r="D10" s="115" t="str">
        <f>IF(OR(LEFT(C10,5)="000 9",LEFT(C10,5)="000 7"),"X",C10)</f>
        <v>000 0100 0000000 000 210</v>
      </c>
      <c r="E10" s="116">
        <v>2956700</v>
      </c>
      <c r="F10" s="117" t="s">
        <v>53</v>
      </c>
      <c r="G10" s="118">
        <v>2956700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2956700</v>
      </c>
      <c r="N10" s="118" t="s">
        <v>53</v>
      </c>
      <c r="O10" s="118">
        <v>490335.04</v>
      </c>
      <c r="P10" s="118" t="s">
        <v>53</v>
      </c>
      <c r="Q10" s="118">
        <v>490335.04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490335.04</v>
      </c>
      <c r="X10" s="118" t="s">
        <v>53</v>
      </c>
    </row>
    <row r="11" spans="1:24" s="24" customFormat="1" ht="12.75">
      <c r="A11" s="119" t="s">
        <v>146</v>
      </c>
      <c r="B11" s="71">
        <v>200</v>
      </c>
      <c r="C11" s="121" t="s">
        <v>147</v>
      </c>
      <c r="D11" s="115" t="str">
        <f>IF(OR(LEFT(C11,5)="000 9",LEFT(C11,5)="000 7"),"X",C11)</f>
        <v>000 0100 0000000 000 211</v>
      </c>
      <c r="E11" s="116">
        <v>2142900</v>
      </c>
      <c r="F11" s="117" t="s">
        <v>53</v>
      </c>
      <c r="G11" s="118">
        <v>2142900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2142900</v>
      </c>
      <c r="N11" s="118" t="s">
        <v>53</v>
      </c>
      <c r="O11" s="118">
        <v>394103.3</v>
      </c>
      <c r="P11" s="118" t="s">
        <v>53</v>
      </c>
      <c r="Q11" s="118">
        <v>394103.3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394103.3</v>
      </c>
      <c r="X11" s="118" t="s">
        <v>53</v>
      </c>
    </row>
    <row r="12" spans="1:24" s="24" customFormat="1" ht="12.75">
      <c r="A12" s="119" t="s">
        <v>148</v>
      </c>
      <c r="B12" s="71">
        <v>200</v>
      </c>
      <c r="C12" s="121" t="s">
        <v>149</v>
      </c>
      <c r="D12" s="115" t="str">
        <f>IF(OR(LEFT(C12,5)="000 9",LEFT(C12,5)="000 7"),"X",C12)</f>
        <v>000 0100 0000000 000 212</v>
      </c>
      <c r="E12" s="116">
        <v>173900</v>
      </c>
      <c r="F12" s="117" t="s">
        <v>53</v>
      </c>
      <c r="G12" s="118">
        <v>173900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173900</v>
      </c>
      <c r="N12" s="118" t="s">
        <v>53</v>
      </c>
      <c r="O12" s="118" t="s">
        <v>53</v>
      </c>
      <c r="P12" s="118" t="s">
        <v>53</v>
      </c>
      <c r="Q12" s="118" t="s">
        <v>53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 t="s">
        <v>53</v>
      </c>
      <c r="X12" s="118" t="s">
        <v>53</v>
      </c>
    </row>
    <row r="13" spans="1:24" s="24" customFormat="1" ht="12.75">
      <c r="A13" s="119" t="s">
        <v>150</v>
      </c>
      <c r="B13" s="71">
        <v>200</v>
      </c>
      <c r="C13" s="121" t="s">
        <v>151</v>
      </c>
      <c r="D13" s="115" t="str">
        <f>IF(OR(LEFT(C13,5)="000 9",LEFT(C13,5)="000 7"),"X",C13)</f>
        <v>000 0100 0000000 000 213</v>
      </c>
      <c r="E13" s="116">
        <v>639900</v>
      </c>
      <c r="F13" s="117" t="s">
        <v>53</v>
      </c>
      <c r="G13" s="118">
        <v>639900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639900</v>
      </c>
      <c r="N13" s="118" t="s">
        <v>53</v>
      </c>
      <c r="O13" s="118">
        <v>96231.74</v>
      </c>
      <c r="P13" s="118" t="s">
        <v>53</v>
      </c>
      <c r="Q13" s="118">
        <v>96231.74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96231.74</v>
      </c>
      <c r="X13" s="118" t="s">
        <v>53</v>
      </c>
    </row>
    <row r="14" spans="1:24" s="24" customFormat="1" ht="12.75">
      <c r="A14" s="119" t="s">
        <v>152</v>
      </c>
      <c r="B14" s="71">
        <v>200</v>
      </c>
      <c r="C14" s="121" t="s">
        <v>153</v>
      </c>
      <c r="D14" s="115" t="str">
        <f>IF(OR(LEFT(C14,5)="000 9",LEFT(C14,5)="000 7"),"X",C14)</f>
        <v>000 0100 0000000 000 220</v>
      </c>
      <c r="E14" s="116">
        <v>134100</v>
      </c>
      <c r="F14" s="117" t="s">
        <v>53</v>
      </c>
      <c r="G14" s="118">
        <v>134100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134100</v>
      </c>
      <c r="N14" s="118" t="s">
        <v>53</v>
      </c>
      <c r="O14" s="118">
        <v>47810.11</v>
      </c>
      <c r="P14" s="118" t="s">
        <v>53</v>
      </c>
      <c r="Q14" s="118">
        <v>47810.11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47810.11</v>
      </c>
      <c r="X14" s="118" t="s">
        <v>53</v>
      </c>
    </row>
    <row r="15" spans="1:24" s="24" customFormat="1" ht="12.75">
      <c r="A15" s="119" t="s">
        <v>154</v>
      </c>
      <c r="B15" s="71">
        <v>200</v>
      </c>
      <c r="C15" s="121" t="s">
        <v>155</v>
      </c>
      <c r="D15" s="115" t="str">
        <f>IF(OR(LEFT(C15,5)="000 9",LEFT(C15,5)="000 7"),"X",C15)</f>
        <v>000 0100 0000000 000 221</v>
      </c>
      <c r="E15" s="116">
        <v>20000</v>
      </c>
      <c r="F15" s="117" t="s">
        <v>53</v>
      </c>
      <c r="G15" s="118">
        <v>20000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20000</v>
      </c>
      <c r="N15" s="118" t="s">
        <v>53</v>
      </c>
      <c r="O15" s="118">
        <v>4937.95</v>
      </c>
      <c r="P15" s="118" t="s">
        <v>53</v>
      </c>
      <c r="Q15" s="118">
        <v>4937.95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4937.95</v>
      </c>
      <c r="X15" s="118" t="s">
        <v>53</v>
      </c>
    </row>
    <row r="16" spans="1:24" s="24" customFormat="1" ht="12.75">
      <c r="A16" s="119" t="s">
        <v>156</v>
      </c>
      <c r="B16" s="71">
        <v>200</v>
      </c>
      <c r="C16" s="121" t="s">
        <v>157</v>
      </c>
      <c r="D16" s="115" t="str">
        <f>IF(OR(LEFT(C16,5)="000 9",LEFT(C16,5)="000 7"),"X",C16)</f>
        <v>000 0100 0000000 000 223</v>
      </c>
      <c r="E16" s="116">
        <v>23700</v>
      </c>
      <c r="F16" s="117" t="s">
        <v>53</v>
      </c>
      <c r="G16" s="118">
        <v>23700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23700</v>
      </c>
      <c r="N16" s="118" t="s">
        <v>53</v>
      </c>
      <c r="O16" s="118">
        <v>23644.16</v>
      </c>
      <c r="P16" s="118" t="s">
        <v>53</v>
      </c>
      <c r="Q16" s="118">
        <v>23644.16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23644.16</v>
      </c>
      <c r="X16" s="118" t="s">
        <v>53</v>
      </c>
    </row>
    <row r="17" spans="1:24" s="24" customFormat="1" ht="12.75">
      <c r="A17" s="119" t="s">
        <v>158</v>
      </c>
      <c r="B17" s="71">
        <v>200</v>
      </c>
      <c r="C17" s="121" t="s">
        <v>159</v>
      </c>
      <c r="D17" s="115" t="str">
        <f>IF(OR(LEFT(C17,5)="000 9",LEFT(C17,5)="000 7"),"X",C17)</f>
        <v>000 0100 0000000 000 226</v>
      </c>
      <c r="E17" s="116">
        <v>90400</v>
      </c>
      <c r="F17" s="117" t="s">
        <v>53</v>
      </c>
      <c r="G17" s="118">
        <v>90400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90400</v>
      </c>
      <c r="N17" s="118" t="s">
        <v>53</v>
      </c>
      <c r="O17" s="118">
        <v>19228</v>
      </c>
      <c r="P17" s="118" t="s">
        <v>53</v>
      </c>
      <c r="Q17" s="118">
        <v>19228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19228</v>
      </c>
      <c r="X17" s="118" t="s">
        <v>53</v>
      </c>
    </row>
    <row r="18" spans="1:24" s="24" customFormat="1" ht="12.75">
      <c r="A18" s="119" t="s">
        <v>160</v>
      </c>
      <c r="B18" s="71">
        <v>200</v>
      </c>
      <c r="C18" s="121" t="s">
        <v>161</v>
      </c>
      <c r="D18" s="115" t="str">
        <f>IF(OR(LEFT(C18,5)="000 9",LEFT(C18,5)="000 7"),"X",C18)</f>
        <v>000 0100 0000000 000 290</v>
      </c>
      <c r="E18" s="116">
        <v>13000</v>
      </c>
      <c r="F18" s="117" t="s">
        <v>53</v>
      </c>
      <c r="G18" s="118">
        <v>13000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13000</v>
      </c>
      <c r="N18" s="118" t="s">
        <v>53</v>
      </c>
      <c r="O18" s="118">
        <v>3636.92</v>
      </c>
      <c r="P18" s="118" t="s">
        <v>53</v>
      </c>
      <c r="Q18" s="118">
        <v>3636.92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3636.92</v>
      </c>
      <c r="X18" s="118" t="s">
        <v>53</v>
      </c>
    </row>
    <row r="19" spans="1:24" s="24" customFormat="1" ht="12.75">
      <c r="A19" s="119" t="s">
        <v>162</v>
      </c>
      <c r="B19" s="71">
        <v>200</v>
      </c>
      <c r="C19" s="121" t="s">
        <v>163</v>
      </c>
      <c r="D19" s="115" t="str">
        <f>IF(OR(LEFT(C19,5)="000 9",LEFT(C19,5)="000 7"),"X",C19)</f>
        <v>000 0100 0000000 000 300</v>
      </c>
      <c r="E19" s="116">
        <v>20200</v>
      </c>
      <c r="F19" s="117" t="s">
        <v>53</v>
      </c>
      <c r="G19" s="118">
        <v>20200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20200</v>
      </c>
      <c r="N19" s="118" t="s">
        <v>53</v>
      </c>
      <c r="O19" s="118">
        <v>19924</v>
      </c>
      <c r="P19" s="118" t="s">
        <v>53</v>
      </c>
      <c r="Q19" s="118">
        <v>19924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19924</v>
      </c>
      <c r="X19" s="118" t="s">
        <v>53</v>
      </c>
    </row>
    <row r="20" spans="1:24" s="24" customFormat="1" ht="22.5">
      <c r="A20" s="119" t="s">
        <v>164</v>
      </c>
      <c r="B20" s="71">
        <v>200</v>
      </c>
      <c r="C20" s="121" t="s">
        <v>165</v>
      </c>
      <c r="D20" s="115" t="str">
        <f>IF(OR(LEFT(C20,5)="000 9",LEFT(C20,5)="000 7"),"X",C20)</f>
        <v>000 0100 0000000 000 340</v>
      </c>
      <c r="E20" s="116">
        <v>20200</v>
      </c>
      <c r="F20" s="117" t="s">
        <v>53</v>
      </c>
      <c r="G20" s="118">
        <v>20200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20200</v>
      </c>
      <c r="N20" s="118" t="s">
        <v>53</v>
      </c>
      <c r="O20" s="118">
        <v>19924</v>
      </c>
      <c r="P20" s="118" t="s">
        <v>53</v>
      </c>
      <c r="Q20" s="118">
        <v>19924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19924</v>
      </c>
      <c r="X20" s="118" t="s">
        <v>53</v>
      </c>
    </row>
    <row r="21" spans="1:24" s="24" customFormat="1" ht="45">
      <c r="A21" s="119" t="s">
        <v>166</v>
      </c>
      <c r="B21" s="71">
        <v>200</v>
      </c>
      <c r="C21" s="121" t="s">
        <v>167</v>
      </c>
      <c r="D21" s="115" t="str">
        <f>IF(OR(LEFT(C21,5)="000 9",LEFT(C21,5)="000 7"),"X",C21)</f>
        <v>000 0102 0000000 000 000</v>
      </c>
      <c r="E21" s="116">
        <v>742700</v>
      </c>
      <c r="F21" s="117" t="s">
        <v>53</v>
      </c>
      <c r="G21" s="118">
        <v>742700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742700</v>
      </c>
      <c r="N21" s="118" t="s">
        <v>53</v>
      </c>
      <c r="O21" s="118">
        <v>128168.5</v>
      </c>
      <c r="P21" s="118" t="s">
        <v>53</v>
      </c>
      <c r="Q21" s="118">
        <v>128168.5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128168.5</v>
      </c>
      <c r="X21" s="118" t="s">
        <v>53</v>
      </c>
    </row>
    <row r="22" spans="1:24" s="24" customFormat="1" ht="12.75">
      <c r="A22" s="119" t="s">
        <v>142</v>
      </c>
      <c r="B22" s="71">
        <v>200</v>
      </c>
      <c r="C22" s="121" t="s">
        <v>168</v>
      </c>
      <c r="D22" s="115" t="str">
        <f>IF(OR(LEFT(C22,5)="000 9",LEFT(C22,5)="000 7"),"X",C22)</f>
        <v>000 0102 0000000 000 200</v>
      </c>
      <c r="E22" s="116">
        <v>742700</v>
      </c>
      <c r="F22" s="117" t="s">
        <v>53</v>
      </c>
      <c r="G22" s="118">
        <v>742700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742700</v>
      </c>
      <c r="N22" s="118" t="s">
        <v>53</v>
      </c>
      <c r="O22" s="118">
        <v>128168.5</v>
      </c>
      <c r="P22" s="118" t="s">
        <v>53</v>
      </c>
      <c r="Q22" s="118">
        <v>128168.5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128168.5</v>
      </c>
      <c r="X22" s="118" t="s">
        <v>53</v>
      </c>
    </row>
    <row r="23" spans="1:24" s="24" customFormat="1" ht="22.5">
      <c r="A23" s="119" t="s">
        <v>144</v>
      </c>
      <c r="B23" s="71">
        <v>200</v>
      </c>
      <c r="C23" s="121" t="s">
        <v>169</v>
      </c>
      <c r="D23" s="115" t="str">
        <f>IF(OR(LEFT(C23,5)="000 9",LEFT(C23,5)="000 7"),"X",C23)</f>
        <v>000 0102 0000000 000 210</v>
      </c>
      <c r="E23" s="116">
        <v>742700</v>
      </c>
      <c r="F23" s="117" t="s">
        <v>53</v>
      </c>
      <c r="G23" s="118">
        <v>742700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742700</v>
      </c>
      <c r="N23" s="118" t="s">
        <v>53</v>
      </c>
      <c r="O23" s="118">
        <v>128168.5</v>
      </c>
      <c r="P23" s="118" t="s">
        <v>53</v>
      </c>
      <c r="Q23" s="118">
        <v>128168.5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128168.5</v>
      </c>
      <c r="X23" s="118" t="s">
        <v>53</v>
      </c>
    </row>
    <row r="24" spans="1:24" s="24" customFormat="1" ht="12.75">
      <c r="A24" s="119" t="s">
        <v>146</v>
      </c>
      <c r="B24" s="71">
        <v>200</v>
      </c>
      <c r="C24" s="121" t="s">
        <v>170</v>
      </c>
      <c r="D24" s="115" t="str">
        <f>IF(OR(LEFT(C24,5)="000 9",LEFT(C24,5)="000 7"),"X",C24)</f>
        <v>000 0102 0000000 000 211</v>
      </c>
      <c r="E24" s="116">
        <v>559600</v>
      </c>
      <c r="F24" s="117" t="s">
        <v>53</v>
      </c>
      <c r="G24" s="118">
        <v>559600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559600</v>
      </c>
      <c r="N24" s="118" t="s">
        <v>53</v>
      </c>
      <c r="O24" s="118">
        <v>101110.14</v>
      </c>
      <c r="P24" s="118" t="s">
        <v>53</v>
      </c>
      <c r="Q24" s="118">
        <v>101110.14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101110.14</v>
      </c>
      <c r="X24" s="118" t="s">
        <v>53</v>
      </c>
    </row>
    <row r="25" spans="1:24" s="24" customFormat="1" ht="12.75">
      <c r="A25" s="119" t="s">
        <v>148</v>
      </c>
      <c r="B25" s="71">
        <v>200</v>
      </c>
      <c r="C25" s="121" t="s">
        <v>171</v>
      </c>
      <c r="D25" s="115" t="str">
        <f>IF(OR(LEFT(C25,5)="000 9",LEFT(C25,5)="000 7"),"X",C25)</f>
        <v>000 0102 0000000 000 212</v>
      </c>
      <c r="E25" s="116">
        <v>21300</v>
      </c>
      <c r="F25" s="117" t="s">
        <v>53</v>
      </c>
      <c r="G25" s="118">
        <v>21300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21300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s="24" customFormat="1" ht="12.75">
      <c r="A26" s="119" t="s">
        <v>150</v>
      </c>
      <c r="B26" s="71">
        <v>200</v>
      </c>
      <c r="C26" s="121" t="s">
        <v>172</v>
      </c>
      <c r="D26" s="115" t="str">
        <f>IF(OR(LEFT(C26,5)="000 9",LEFT(C26,5)="000 7"),"X",C26)</f>
        <v>000 0102 0000000 000 213</v>
      </c>
      <c r="E26" s="116">
        <v>161800</v>
      </c>
      <c r="F26" s="117" t="s">
        <v>53</v>
      </c>
      <c r="G26" s="118">
        <v>161800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161800</v>
      </c>
      <c r="N26" s="118" t="s">
        <v>53</v>
      </c>
      <c r="O26" s="118">
        <v>27058.36</v>
      </c>
      <c r="P26" s="118" t="s">
        <v>53</v>
      </c>
      <c r="Q26" s="118">
        <v>27058.36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27058.36</v>
      </c>
      <c r="X26" s="118" t="s">
        <v>53</v>
      </c>
    </row>
    <row r="27" spans="1:24" s="24" customFormat="1" ht="67.5">
      <c r="A27" s="119" t="s">
        <v>173</v>
      </c>
      <c r="B27" s="71">
        <v>200</v>
      </c>
      <c r="C27" s="121" t="s">
        <v>174</v>
      </c>
      <c r="D27" s="115" t="str">
        <f>IF(OR(LEFT(C27,5)="000 9",LEFT(C27,5)="000 7"),"X",C27)</f>
        <v>000 0104 0000000 000 000</v>
      </c>
      <c r="E27" s="116">
        <v>2381300</v>
      </c>
      <c r="F27" s="117" t="s">
        <v>53</v>
      </c>
      <c r="G27" s="118">
        <v>2381300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2381300</v>
      </c>
      <c r="N27" s="118" t="s">
        <v>53</v>
      </c>
      <c r="O27" s="118">
        <v>433537.57</v>
      </c>
      <c r="P27" s="118" t="s">
        <v>53</v>
      </c>
      <c r="Q27" s="118">
        <v>433537.57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433537.57</v>
      </c>
      <c r="X27" s="118" t="s">
        <v>53</v>
      </c>
    </row>
    <row r="28" spans="1:24" s="24" customFormat="1" ht="12.75">
      <c r="A28" s="119" t="s">
        <v>142</v>
      </c>
      <c r="B28" s="71">
        <v>200</v>
      </c>
      <c r="C28" s="121" t="s">
        <v>175</v>
      </c>
      <c r="D28" s="115" t="str">
        <f>IF(OR(LEFT(C28,5)="000 9",LEFT(C28,5)="000 7"),"X",C28)</f>
        <v>000 0104 0000000 000 200</v>
      </c>
      <c r="E28" s="116">
        <v>2361100</v>
      </c>
      <c r="F28" s="117" t="s">
        <v>53</v>
      </c>
      <c r="G28" s="118">
        <v>2361100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2361100</v>
      </c>
      <c r="N28" s="118" t="s">
        <v>53</v>
      </c>
      <c r="O28" s="118">
        <v>413613.57</v>
      </c>
      <c r="P28" s="118" t="s">
        <v>53</v>
      </c>
      <c r="Q28" s="118">
        <v>413613.57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413613.57</v>
      </c>
      <c r="X28" s="118" t="s">
        <v>53</v>
      </c>
    </row>
    <row r="29" spans="1:24" s="24" customFormat="1" ht="22.5">
      <c r="A29" s="119" t="s">
        <v>144</v>
      </c>
      <c r="B29" s="71">
        <v>200</v>
      </c>
      <c r="C29" s="121" t="s">
        <v>176</v>
      </c>
      <c r="D29" s="115" t="str">
        <f>IF(OR(LEFT(C29,5)="000 9",LEFT(C29,5)="000 7"),"X",C29)</f>
        <v>000 0104 0000000 000 210</v>
      </c>
      <c r="E29" s="116">
        <v>2214000</v>
      </c>
      <c r="F29" s="117" t="s">
        <v>53</v>
      </c>
      <c r="G29" s="118">
        <v>2214000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2214000</v>
      </c>
      <c r="N29" s="118" t="s">
        <v>53</v>
      </c>
      <c r="O29" s="118">
        <v>362166.54</v>
      </c>
      <c r="P29" s="118" t="s">
        <v>53</v>
      </c>
      <c r="Q29" s="118">
        <v>362166.54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362166.54</v>
      </c>
      <c r="X29" s="118" t="s">
        <v>53</v>
      </c>
    </row>
    <row r="30" spans="1:24" s="24" customFormat="1" ht="12.75">
      <c r="A30" s="119" t="s">
        <v>146</v>
      </c>
      <c r="B30" s="71">
        <v>200</v>
      </c>
      <c r="C30" s="121" t="s">
        <v>177</v>
      </c>
      <c r="D30" s="115" t="str">
        <f>IF(OR(LEFT(C30,5)="000 9",LEFT(C30,5)="000 7"),"X",C30)</f>
        <v>000 0104 0000000 000 211</v>
      </c>
      <c r="E30" s="116">
        <v>1583300</v>
      </c>
      <c r="F30" s="117" t="s">
        <v>53</v>
      </c>
      <c r="G30" s="118">
        <v>1583300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1583300</v>
      </c>
      <c r="N30" s="118" t="s">
        <v>53</v>
      </c>
      <c r="O30" s="118">
        <v>292993.16</v>
      </c>
      <c r="P30" s="118" t="s">
        <v>53</v>
      </c>
      <c r="Q30" s="118">
        <v>292993.16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292993.16</v>
      </c>
      <c r="X30" s="118" t="s">
        <v>53</v>
      </c>
    </row>
    <row r="31" spans="1:24" s="24" customFormat="1" ht="12.75">
      <c r="A31" s="119" t="s">
        <v>148</v>
      </c>
      <c r="B31" s="71">
        <v>200</v>
      </c>
      <c r="C31" s="121" t="s">
        <v>178</v>
      </c>
      <c r="D31" s="115" t="str">
        <f>IF(OR(LEFT(C31,5)="000 9",LEFT(C31,5)="000 7"),"X",C31)</f>
        <v>000 0104 0000000 000 212</v>
      </c>
      <c r="E31" s="116">
        <v>152600</v>
      </c>
      <c r="F31" s="117" t="s">
        <v>53</v>
      </c>
      <c r="G31" s="118">
        <v>152600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152600</v>
      </c>
      <c r="N31" s="118" t="s">
        <v>53</v>
      </c>
      <c r="O31" s="118" t="s">
        <v>53</v>
      </c>
      <c r="P31" s="118" t="s">
        <v>53</v>
      </c>
      <c r="Q31" s="118" t="s">
        <v>53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 t="s">
        <v>53</v>
      </c>
      <c r="X31" s="118" t="s">
        <v>53</v>
      </c>
    </row>
    <row r="32" spans="1:24" s="24" customFormat="1" ht="12.75">
      <c r="A32" s="119" t="s">
        <v>150</v>
      </c>
      <c r="B32" s="71">
        <v>200</v>
      </c>
      <c r="C32" s="121" t="s">
        <v>179</v>
      </c>
      <c r="D32" s="115" t="str">
        <f>IF(OR(LEFT(C32,5)="000 9",LEFT(C32,5)="000 7"),"X",C32)</f>
        <v>000 0104 0000000 000 213</v>
      </c>
      <c r="E32" s="116">
        <v>478100</v>
      </c>
      <c r="F32" s="117" t="s">
        <v>53</v>
      </c>
      <c r="G32" s="118">
        <v>478100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478100</v>
      </c>
      <c r="N32" s="118" t="s">
        <v>53</v>
      </c>
      <c r="O32" s="118">
        <v>69173.38</v>
      </c>
      <c r="P32" s="118" t="s">
        <v>53</v>
      </c>
      <c r="Q32" s="118">
        <v>69173.38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69173.38</v>
      </c>
      <c r="X32" s="118" t="s">
        <v>53</v>
      </c>
    </row>
    <row r="33" spans="1:24" s="24" customFormat="1" ht="12.75">
      <c r="A33" s="119" t="s">
        <v>152</v>
      </c>
      <c r="B33" s="71">
        <v>200</v>
      </c>
      <c r="C33" s="121" t="s">
        <v>180</v>
      </c>
      <c r="D33" s="115" t="str">
        <f>IF(OR(LEFT(C33,5)="000 9",LEFT(C33,5)="000 7"),"X",C33)</f>
        <v>000 0104 0000000 000 220</v>
      </c>
      <c r="E33" s="116">
        <v>134100</v>
      </c>
      <c r="F33" s="117" t="s">
        <v>53</v>
      </c>
      <c r="G33" s="118">
        <v>134100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134100</v>
      </c>
      <c r="N33" s="118" t="s">
        <v>53</v>
      </c>
      <c r="O33" s="118">
        <v>47810.11</v>
      </c>
      <c r="P33" s="118" t="s">
        <v>53</v>
      </c>
      <c r="Q33" s="118">
        <v>47810.11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47810.11</v>
      </c>
      <c r="X33" s="118" t="s">
        <v>53</v>
      </c>
    </row>
    <row r="34" spans="1:24" s="24" customFormat="1" ht="12.75">
      <c r="A34" s="119" t="s">
        <v>154</v>
      </c>
      <c r="B34" s="71">
        <v>200</v>
      </c>
      <c r="C34" s="121" t="s">
        <v>181</v>
      </c>
      <c r="D34" s="115" t="str">
        <f>IF(OR(LEFT(C34,5)="000 9",LEFT(C34,5)="000 7"),"X",C34)</f>
        <v>000 0104 0000000 000 221</v>
      </c>
      <c r="E34" s="116">
        <v>20000</v>
      </c>
      <c r="F34" s="117" t="s">
        <v>53</v>
      </c>
      <c r="G34" s="118">
        <v>20000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20000</v>
      </c>
      <c r="N34" s="118" t="s">
        <v>53</v>
      </c>
      <c r="O34" s="118">
        <v>4937.95</v>
      </c>
      <c r="P34" s="118" t="s">
        <v>53</v>
      </c>
      <c r="Q34" s="118">
        <v>4937.95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4937.95</v>
      </c>
      <c r="X34" s="118" t="s">
        <v>53</v>
      </c>
    </row>
    <row r="35" spans="1:24" s="24" customFormat="1" ht="12.75">
      <c r="A35" s="119" t="s">
        <v>156</v>
      </c>
      <c r="B35" s="71">
        <v>200</v>
      </c>
      <c r="C35" s="121" t="s">
        <v>182</v>
      </c>
      <c r="D35" s="115" t="str">
        <f>IF(OR(LEFT(C35,5)="000 9",LEFT(C35,5)="000 7"),"X",C35)</f>
        <v>000 0104 0000000 000 223</v>
      </c>
      <c r="E35" s="116">
        <v>23700</v>
      </c>
      <c r="F35" s="117" t="s">
        <v>53</v>
      </c>
      <c r="G35" s="118">
        <v>23700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23700</v>
      </c>
      <c r="N35" s="118" t="s">
        <v>53</v>
      </c>
      <c r="O35" s="118">
        <v>23644.16</v>
      </c>
      <c r="P35" s="118" t="s">
        <v>53</v>
      </c>
      <c r="Q35" s="118">
        <v>23644.16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23644.16</v>
      </c>
      <c r="X35" s="118" t="s">
        <v>53</v>
      </c>
    </row>
    <row r="36" spans="1:24" s="24" customFormat="1" ht="12.75">
      <c r="A36" s="119" t="s">
        <v>158</v>
      </c>
      <c r="B36" s="71">
        <v>200</v>
      </c>
      <c r="C36" s="121" t="s">
        <v>183</v>
      </c>
      <c r="D36" s="115" t="str">
        <f>IF(OR(LEFT(C36,5)="000 9",LEFT(C36,5)="000 7"),"X",C36)</f>
        <v>000 0104 0000000 000 226</v>
      </c>
      <c r="E36" s="116">
        <v>90400</v>
      </c>
      <c r="F36" s="117" t="s">
        <v>53</v>
      </c>
      <c r="G36" s="118">
        <v>90400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90400</v>
      </c>
      <c r="N36" s="118" t="s">
        <v>53</v>
      </c>
      <c r="O36" s="118">
        <v>19228</v>
      </c>
      <c r="P36" s="118" t="s">
        <v>53</v>
      </c>
      <c r="Q36" s="118">
        <v>19228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19228</v>
      </c>
      <c r="X36" s="118" t="s">
        <v>53</v>
      </c>
    </row>
    <row r="37" spans="1:24" s="24" customFormat="1" ht="12.75">
      <c r="A37" s="119" t="s">
        <v>160</v>
      </c>
      <c r="B37" s="71">
        <v>200</v>
      </c>
      <c r="C37" s="121" t="s">
        <v>184</v>
      </c>
      <c r="D37" s="115" t="str">
        <f>IF(OR(LEFT(C37,5)="000 9",LEFT(C37,5)="000 7"),"X",C37)</f>
        <v>000 0104 0000000 000 290</v>
      </c>
      <c r="E37" s="116">
        <v>13000</v>
      </c>
      <c r="F37" s="117" t="s">
        <v>53</v>
      </c>
      <c r="G37" s="118">
        <v>13000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13000</v>
      </c>
      <c r="N37" s="118" t="s">
        <v>53</v>
      </c>
      <c r="O37" s="118">
        <v>3636.92</v>
      </c>
      <c r="P37" s="118" t="s">
        <v>53</v>
      </c>
      <c r="Q37" s="118">
        <v>3636.92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3636.92</v>
      </c>
      <c r="X37" s="118" t="s">
        <v>53</v>
      </c>
    </row>
    <row r="38" spans="1:24" s="24" customFormat="1" ht="12.75">
      <c r="A38" s="119" t="s">
        <v>162</v>
      </c>
      <c r="B38" s="71">
        <v>200</v>
      </c>
      <c r="C38" s="121" t="s">
        <v>185</v>
      </c>
      <c r="D38" s="115" t="str">
        <f>IF(OR(LEFT(C38,5)="000 9",LEFT(C38,5)="000 7"),"X",C38)</f>
        <v>000 0104 0000000 000 300</v>
      </c>
      <c r="E38" s="116">
        <v>20200</v>
      </c>
      <c r="F38" s="117" t="s">
        <v>53</v>
      </c>
      <c r="G38" s="118">
        <v>20200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20200</v>
      </c>
      <c r="N38" s="118" t="s">
        <v>53</v>
      </c>
      <c r="O38" s="118">
        <v>19924</v>
      </c>
      <c r="P38" s="118" t="s">
        <v>53</v>
      </c>
      <c r="Q38" s="118">
        <v>19924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19924</v>
      </c>
      <c r="X38" s="118" t="s">
        <v>53</v>
      </c>
    </row>
    <row r="39" spans="1:24" s="24" customFormat="1" ht="22.5">
      <c r="A39" s="119" t="s">
        <v>164</v>
      </c>
      <c r="B39" s="71">
        <v>200</v>
      </c>
      <c r="C39" s="121" t="s">
        <v>186</v>
      </c>
      <c r="D39" s="115" t="str">
        <f>IF(OR(LEFT(C39,5)="000 9",LEFT(C39,5)="000 7"),"X",C39)</f>
        <v>000 0104 0000000 000 340</v>
      </c>
      <c r="E39" s="116">
        <v>20200</v>
      </c>
      <c r="F39" s="117" t="s">
        <v>53</v>
      </c>
      <c r="G39" s="118">
        <v>20200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20200</v>
      </c>
      <c r="N39" s="118" t="s">
        <v>53</v>
      </c>
      <c r="O39" s="118">
        <v>19924</v>
      </c>
      <c r="P39" s="118" t="s">
        <v>53</v>
      </c>
      <c r="Q39" s="118">
        <v>19924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19924</v>
      </c>
      <c r="X39" s="118" t="s">
        <v>53</v>
      </c>
    </row>
    <row r="40" spans="1:24" s="24" customFormat="1" ht="12.75">
      <c r="A40" s="119" t="s">
        <v>187</v>
      </c>
      <c r="B40" s="71">
        <v>200</v>
      </c>
      <c r="C40" s="121" t="s">
        <v>188</v>
      </c>
      <c r="D40" s="115" t="str">
        <f>IF(OR(LEFT(C40,5)="000 9",LEFT(C40,5)="000 7"),"X",C40)</f>
        <v>000 0200 0000000 000 000</v>
      </c>
      <c r="E40" s="116">
        <v>62000</v>
      </c>
      <c r="F40" s="117" t="s">
        <v>53</v>
      </c>
      <c r="G40" s="118">
        <v>62000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62000</v>
      </c>
      <c r="N40" s="118" t="s">
        <v>53</v>
      </c>
      <c r="O40" s="118" t="s">
        <v>53</v>
      </c>
      <c r="P40" s="118" t="s">
        <v>53</v>
      </c>
      <c r="Q40" s="118" t="s">
        <v>53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 t="s">
        <v>53</v>
      </c>
      <c r="X40" s="118" t="s">
        <v>53</v>
      </c>
    </row>
    <row r="41" spans="1:24" s="24" customFormat="1" ht="12.75">
      <c r="A41" s="119" t="s">
        <v>142</v>
      </c>
      <c r="B41" s="71">
        <v>200</v>
      </c>
      <c r="C41" s="121" t="s">
        <v>189</v>
      </c>
      <c r="D41" s="115" t="str">
        <f>IF(OR(LEFT(C41,5)="000 9",LEFT(C41,5)="000 7"),"X",C41)</f>
        <v>000 0200 0000000 000 200</v>
      </c>
      <c r="E41" s="116">
        <v>62000</v>
      </c>
      <c r="F41" s="117" t="s">
        <v>53</v>
      </c>
      <c r="G41" s="118">
        <v>62000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62000</v>
      </c>
      <c r="N41" s="118" t="s">
        <v>53</v>
      </c>
      <c r="O41" s="118" t="s">
        <v>53</v>
      </c>
      <c r="P41" s="118" t="s">
        <v>53</v>
      </c>
      <c r="Q41" s="118" t="s">
        <v>53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 t="s">
        <v>53</v>
      </c>
      <c r="X41" s="118" t="s">
        <v>53</v>
      </c>
    </row>
    <row r="42" spans="1:24" s="24" customFormat="1" ht="22.5">
      <c r="A42" s="119" t="s">
        <v>144</v>
      </c>
      <c r="B42" s="71">
        <v>200</v>
      </c>
      <c r="C42" s="121" t="s">
        <v>190</v>
      </c>
      <c r="D42" s="115" t="str">
        <f>IF(OR(LEFT(C42,5)="000 9",LEFT(C42,5)="000 7"),"X",C42)</f>
        <v>000 0200 0000000 000 210</v>
      </c>
      <c r="E42" s="116">
        <v>62000</v>
      </c>
      <c r="F42" s="117" t="s">
        <v>53</v>
      </c>
      <c r="G42" s="118">
        <v>62000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62000</v>
      </c>
      <c r="N42" s="118" t="s">
        <v>53</v>
      </c>
      <c r="O42" s="118" t="s">
        <v>53</v>
      </c>
      <c r="P42" s="118" t="s">
        <v>53</v>
      </c>
      <c r="Q42" s="118" t="s">
        <v>53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 t="s">
        <v>53</v>
      </c>
      <c r="X42" s="118" t="s">
        <v>53</v>
      </c>
    </row>
    <row r="43" spans="1:24" s="24" customFormat="1" ht="12.75">
      <c r="A43" s="119" t="s">
        <v>146</v>
      </c>
      <c r="B43" s="71">
        <v>200</v>
      </c>
      <c r="C43" s="121" t="s">
        <v>191</v>
      </c>
      <c r="D43" s="115" t="str">
        <f>IF(OR(LEFT(C43,5)="000 9",LEFT(C43,5)="000 7"),"X",C43)</f>
        <v>000 0200 0000000 000 211</v>
      </c>
      <c r="E43" s="116">
        <v>47600</v>
      </c>
      <c r="F43" s="117" t="s">
        <v>53</v>
      </c>
      <c r="G43" s="118">
        <v>47600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47600</v>
      </c>
      <c r="N43" s="118" t="s">
        <v>53</v>
      </c>
      <c r="O43" s="118" t="s">
        <v>53</v>
      </c>
      <c r="P43" s="118" t="s">
        <v>53</v>
      </c>
      <c r="Q43" s="118" t="s">
        <v>53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 t="s">
        <v>53</v>
      </c>
      <c r="X43" s="118" t="s">
        <v>53</v>
      </c>
    </row>
    <row r="44" spans="1:24" s="24" customFormat="1" ht="12.75">
      <c r="A44" s="119" t="s">
        <v>150</v>
      </c>
      <c r="B44" s="71">
        <v>200</v>
      </c>
      <c r="C44" s="121" t="s">
        <v>192</v>
      </c>
      <c r="D44" s="115" t="str">
        <f>IF(OR(LEFT(C44,5)="000 9",LEFT(C44,5)="000 7"),"X",C44)</f>
        <v>000 0200 0000000 000 213</v>
      </c>
      <c r="E44" s="116">
        <v>14400</v>
      </c>
      <c r="F44" s="117" t="s">
        <v>53</v>
      </c>
      <c r="G44" s="118">
        <v>14400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14400</v>
      </c>
      <c r="N44" s="118" t="s">
        <v>53</v>
      </c>
      <c r="O44" s="118" t="s">
        <v>53</v>
      </c>
      <c r="P44" s="118" t="s">
        <v>53</v>
      </c>
      <c r="Q44" s="118" t="s">
        <v>53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 t="s">
        <v>53</v>
      </c>
      <c r="X44" s="118" t="s">
        <v>53</v>
      </c>
    </row>
    <row r="45" spans="1:24" s="24" customFormat="1" ht="22.5">
      <c r="A45" s="119" t="s">
        <v>193</v>
      </c>
      <c r="B45" s="71">
        <v>200</v>
      </c>
      <c r="C45" s="121" t="s">
        <v>194</v>
      </c>
      <c r="D45" s="115" t="str">
        <f>IF(OR(LEFT(C45,5)="000 9",LEFT(C45,5)="000 7"),"X",C45)</f>
        <v>000 0203 0000000 000 000</v>
      </c>
      <c r="E45" s="116">
        <v>62000</v>
      </c>
      <c r="F45" s="117" t="s">
        <v>53</v>
      </c>
      <c r="G45" s="118">
        <v>62000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62000</v>
      </c>
      <c r="N45" s="118" t="s">
        <v>53</v>
      </c>
      <c r="O45" s="118" t="s">
        <v>53</v>
      </c>
      <c r="P45" s="118" t="s">
        <v>53</v>
      </c>
      <c r="Q45" s="118" t="s">
        <v>53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 t="s">
        <v>53</v>
      </c>
      <c r="X45" s="118" t="s">
        <v>53</v>
      </c>
    </row>
    <row r="46" spans="1:24" s="24" customFormat="1" ht="12.75">
      <c r="A46" s="119" t="s">
        <v>142</v>
      </c>
      <c r="B46" s="71">
        <v>200</v>
      </c>
      <c r="C46" s="121" t="s">
        <v>195</v>
      </c>
      <c r="D46" s="115" t="str">
        <f>IF(OR(LEFT(C46,5)="000 9",LEFT(C46,5)="000 7"),"X",C46)</f>
        <v>000 0203 0000000 000 200</v>
      </c>
      <c r="E46" s="116">
        <v>62000</v>
      </c>
      <c r="F46" s="117" t="s">
        <v>53</v>
      </c>
      <c r="G46" s="118">
        <v>62000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62000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s="24" customFormat="1" ht="22.5">
      <c r="A47" s="119" t="s">
        <v>144</v>
      </c>
      <c r="B47" s="71">
        <v>200</v>
      </c>
      <c r="C47" s="121" t="s">
        <v>196</v>
      </c>
      <c r="D47" s="115" t="str">
        <f>IF(OR(LEFT(C47,5)="000 9",LEFT(C47,5)="000 7"),"X",C47)</f>
        <v>000 0203 0000000 000 210</v>
      </c>
      <c r="E47" s="116">
        <v>62000</v>
      </c>
      <c r="F47" s="117" t="s">
        <v>53</v>
      </c>
      <c r="G47" s="118">
        <v>62000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62000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s="24" customFormat="1" ht="12.75">
      <c r="A48" s="119" t="s">
        <v>146</v>
      </c>
      <c r="B48" s="71">
        <v>200</v>
      </c>
      <c r="C48" s="121" t="s">
        <v>197</v>
      </c>
      <c r="D48" s="115" t="str">
        <f>IF(OR(LEFT(C48,5)="000 9",LEFT(C48,5)="000 7"),"X",C48)</f>
        <v>000 0203 0000000 000 211</v>
      </c>
      <c r="E48" s="116">
        <v>47600</v>
      </c>
      <c r="F48" s="117" t="s">
        <v>53</v>
      </c>
      <c r="G48" s="118">
        <v>47600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47600</v>
      </c>
      <c r="N48" s="118" t="s">
        <v>53</v>
      </c>
      <c r="O48" s="118" t="s">
        <v>53</v>
      </c>
      <c r="P48" s="118" t="s">
        <v>53</v>
      </c>
      <c r="Q48" s="118" t="s">
        <v>53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 t="s">
        <v>53</v>
      </c>
      <c r="X48" s="118" t="s">
        <v>53</v>
      </c>
    </row>
    <row r="49" spans="1:24" s="24" customFormat="1" ht="12.75">
      <c r="A49" s="119" t="s">
        <v>150</v>
      </c>
      <c r="B49" s="71">
        <v>200</v>
      </c>
      <c r="C49" s="121" t="s">
        <v>198</v>
      </c>
      <c r="D49" s="115" t="str">
        <f>IF(OR(LEFT(C49,5)="000 9",LEFT(C49,5)="000 7"),"X",C49)</f>
        <v>000 0203 0000000 000 213</v>
      </c>
      <c r="E49" s="116">
        <v>14400</v>
      </c>
      <c r="F49" s="117" t="s">
        <v>53</v>
      </c>
      <c r="G49" s="118">
        <v>14400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14400</v>
      </c>
      <c r="N49" s="118" t="s">
        <v>53</v>
      </c>
      <c r="O49" s="118" t="s">
        <v>53</v>
      </c>
      <c r="P49" s="118" t="s">
        <v>53</v>
      </c>
      <c r="Q49" s="118" t="s">
        <v>53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 t="s">
        <v>53</v>
      </c>
      <c r="X49" s="118" t="s">
        <v>53</v>
      </c>
    </row>
    <row r="50" spans="1:24" s="24" customFormat="1" ht="22.5">
      <c r="A50" s="119" t="s">
        <v>199</v>
      </c>
      <c r="B50" s="71">
        <v>200</v>
      </c>
      <c r="C50" s="121" t="s">
        <v>200</v>
      </c>
      <c r="D50" s="115" t="str">
        <f>IF(OR(LEFT(C50,5)="000 9",LEFT(C50,5)="000 7"),"X",C50)</f>
        <v>000 0300 0000000 000 000</v>
      </c>
      <c r="E50" s="116">
        <v>33200</v>
      </c>
      <c r="F50" s="117" t="s">
        <v>53</v>
      </c>
      <c r="G50" s="118">
        <v>8200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8200</v>
      </c>
      <c r="N50" s="118">
        <v>25000</v>
      </c>
      <c r="O50" s="118" t="s">
        <v>53</v>
      </c>
      <c r="P50" s="118" t="s">
        <v>53</v>
      </c>
      <c r="Q50" s="118" t="s">
        <v>53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 t="s">
        <v>53</v>
      </c>
      <c r="X50" s="118" t="s">
        <v>53</v>
      </c>
    </row>
    <row r="51" spans="1:24" s="24" customFormat="1" ht="12.75">
      <c r="A51" s="119" t="s">
        <v>142</v>
      </c>
      <c r="B51" s="71">
        <v>200</v>
      </c>
      <c r="C51" s="121" t="s">
        <v>201</v>
      </c>
      <c r="D51" s="115" t="str">
        <f>IF(OR(LEFT(C51,5)="000 9",LEFT(C51,5)="000 7"),"X",C51)</f>
        <v>000 0300 0000000 000 200</v>
      </c>
      <c r="E51" s="116">
        <v>33200</v>
      </c>
      <c r="F51" s="117" t="s">
        <v>53</v>
      </c>
      <c r="G51" s="118">
        <v>8200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8200</v>
      </c>
      <c r="N51" s="118">
        <v>25000</v>
      </c>
      <c r="O51" s="118" t="s">
        <v>53</v>
      </c>
      <c r="P51" s="118" t="s">
        <v>53</v>
      </c>
      <c r="Q51" s="118" t="s">
        <v>53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 t="s">
        <v>53</v>
      </c>
      <c r="X51" s="118" t="s">
        <v>53</v>
      </c>
    </row>
    <row r="52" spans="1:24" s="24" customFormat="1" ht="12.75">
      <c r="A52" s="119" t="s">
        <v>152</v>
      </c>
      <c r="B52" s="71">
        <v>200</v>
      </c>
      <c r="C52" s="121" t="s">
        <v>202</v>
      </c>
      <c r="D52" s="115" t="str">
        <f>IF(OR(LEFT(C52,5)="000 9",LEFT(C52,5)="000 7"),"X",C52)</f>
        <v>000 0300 0000000 000 220</v>
      </c>
      <c r="E52" s="116">
        <v>8200</v>
      </c>
      <c r="F52" s="117" t="s">
        <v>53</v>
      </c>
      <c r="G52" s="118">
        <v>8200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8200</v>
      </c>
      <c r="N52" s="118" t="s">
        <v>53</v>
      </c>
      <c r="O52" s="118" t="s">
        <v>53</v>
      </c>
      <c r="P52" s="118" t="s">
        <v>53</v>
      </c>
      <c r="Q52" s="118" t="s">
        <v>53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 t="s">
        <v>53</v>
      </c>
      <c r="X52" s="118" t="s">
        <v>53</v>
      </c>
    </row>
    <row r="53" spans="1:24" s="24" customFormat="1" ht="12.75">
      <c r="A53" s="119" t="s">
        <v>158</v>
      </c>
      <c r="B53" s="71">
        <v>200</v>
      </c>
      <c r="C53" s="121" t="s">
        <v>203</v>
      </c>
      <c r="D53" s="115" t="str">
        <f>IF(OR(LEFT(C53,5)="000 9",LEFT(C53,5)="000 7"),"X",C53)</f>
        <v>000 0300 0000000 000 226</v>
      </c>
      <c r="E53" s="116">
        <v>8200</v>
      </c>
      <c r="F53" s="117" t="s">
        <v>53</v>
      </c>
      <c r="G53" s="118">
        <v>8200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8200</v>
      </c>
      <c r="N53" s="118" t="s">
        <v>53</v>
      </c>
      <c r="O53" s="118" t="s">
        <v>53</v>
      </c>
      <c r="P53" s="118" t="s">
        <v>53</v>
      </c>
      <c r="Q53" s="118" t="s">
        <v>53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 t="s">
        <v>53</v>
      </c>
      <c r="X53" s="118" t="s">
        <v>53</v>
      </c>
    </row>
    <row r="54" spans="1:24" s="24" customFormat="1" ht="12.75">
      <c r="A54" s="119" t="s">
        <v>204</v>
      </c>
      <c r="B54" s="71">
        <v>200</v>
      </c>
      <c r="C54" s="121" t="s">
        <v>205</v>
      </c>
      <c r="D54" s="115" t="str">
        <f>IF(OR(LEFT(C54,5)="000 9",LEFT(C54,5)="000 7"),"X",C54)</f>
        <v>000 0300 0000000 000 250</v>
      </c>
      <c r="E54" s="116">
        <v>25000</v>
      </c>
      <c r="F54" s="117" t="s">
        <v>53</v>
      </c>
      <c r="G54" s="118" t="s">
        <v>53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 t="s">
        <v>53</v>
      </c>
      <c r="N54" s="118">
        <v>25000</v>
      </c>
      <c r="O54" s="118" t="s">
        <v>53</v>
      </c>
      <c r="P54" s="118" t="s">
        <v>53</v>
      </c>
      <c r="Q54" s="118" t="s">
        <v>53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 t="s">
        <v>53</v>
      </c>
      <c r="X54" s="118" t="s">
        <v>53</v>
      </c>
    </row>
    <row r="55" spans="1:24" s="24" customFormat="1" ht="33.75">
      <c r="A55" s="119" t="s">
        <v>206</v>
      </c>
      <c r="B55" s="71">
        <v>200</v>
      </c>
      <c r="C55" s="121" t="s">
        <v>207</v>
      </c>
      <c r="D55" s="115" t="str">
        <f>IF(OR(LEFT(C55,5)="000 9",LEFT(C55,5)="000 7"),"X",C55)</f>
        <v>000 0300 0000000 000 251</v>
      </c>
      <c r="E55" s="116">
        <v>25000</v>
      </c>
      <c r="F55" s="117" t="s">
        <v>53</v>
      </c>
      <c r="G55" s="118" t="s">
        <v>53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 t="s">
        <v>53</v>
      </c>
      <c r="N55" s="118">
        <v>25000</v>
      </c>
      <c r="O55" s="118" t="s">
        <v>53</v>
      </c>
      <c r="P55" s="118" t="s">
        <v>53</v>
      </c>
      <c r="Q55" s="118" t="s">
        <v>53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 t="s">
        <v>53</v>
      </c>
      <c r="X55" s="118" t="s">
        <v>53</v>
      </c>
    </row>
    <row r="56" spans="1:24" s="24" customFormat="1" ht="45">
      <c r="A56" s="119" t="s">
        <v>208</v>
      </c>
      <c r="B56" s="71">
        <v>200</v>
      </c>
      <c r="C56" s="121" t="s">
        <v>209</v>
      </c>
      <c r="D56" s="115" t="str">
        <f>IF(OR(LEFT(C56,5)="000 9",LEFT(C56,5)="000 7"),"X",C56)</f>
        <v>000 0309 0000000 000 000</v>
      </c>
      <c r="E56" s="116">
        <v>33200</v>
      </c>
      <c r="F56" s="117" t="s">
        <v>53</v>
      </c>
      <c r="G56" s="118">
        <v>8200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8200</v>
      </c>
      <c r="N56" s="118">
        <v>25000</v>
      </c>
      <c r="O56" s="118" t="s">
        <v>53</v>
      </c>
      <c r="P56" s="118" t="s">
        <v>53</v>
      </c>
      <c r="Q56" s="118" t="s">
        <v>53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 t="s">
        <v>53</v>
      </c>
      <c r="X56" s="118" t="s">
        <v>53</v>
      </c>
    </row>
    <row r="57" spans="1:24" s="24" customFormat="1" ht="12.75">
      <c r="A57" s="119" t="s">
        <v>142</v>
      </c>
      <c r="B57" s="71">
        <v>200</v>
      </c>
      <c r="C57" s="121" t="s">
        <v>210</v>
      </c>
      <c r="D57" s="115" t="str">
        <f>IF(OR(LEFT(C57,5)="000 9",LEFT(C57,5)="000 7"),"X",C57)</f>
        <v>000 0309 0000000 000 200</v>
      </c>
      <c r="E57" s="116">
        <v>33200</v>
      </c>
      <c r="F57" s="117" t="s">
        <v>53</v>
      </c>
      <c r="G57" s="118">
        <v>8200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8200</v>
      </c>
      <c r="N57" s="118">
        <v>25000</v>
      </c>
      <c r="O57" s="118" t="s">
        <v>53</v>
      </c>
      <c r="P57" s="118" t="s">
        <v>53</v>
      </c>
      <c r="Q57" s="118" t="s">
        <v>53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 t="s">
        <v>53</v>
      </c>
      <c r="X57" s="118" t="s">
        <v>53</v>
      </c>
    </row>
    <row r="58" spans="1:24" s="24" customFormat="1" ht="12.75">
      <c r="A58" s="119" t="s">
        <v>152</v>
      </c>
      <c r="B58" s="71">
        <v>200</v>
      </c>
      <c r="C58" s="121" t="s">
        <v>211</v>
      </c>
      <c r="D58" s="115" t="str">
        <f>IF(OR(LEFT(C58,5)="000 9",LEFT(C58,5)="000 7"),"X",C58)</f>
        <v>000 0309 0000000 000 220</v>
      </c>
      <c r="E58" s="116">
        <v>8200</v>
      </c>
      <c r="F58" s="117" t="s">
        <v>53</v>
      </c>
      <c r="G58" s="118">
        <v>8200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8200</v>
      </c>
      <c r="N58" s="118" t="s">
        <v>53</v>
      </c>
      <c r="O58" s="118" t="s">
        <v>53</v>
      </c>
      <c r="P58" s="118" t="s">
        <v>53</v>
      </c>
      <c r="Q58" s="118" t="s">
        <v>53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 t="s">
        <v>53</v>
      </c>
      <c r="X58" s="118" t="s">
        <v>53</v>
      </c>
    </row>
    <row r="59" spans="1:24" s="24" customFormat="1" ht="12.75">
      <c r="A59" s="119" t="s">
        <v>158</v>
      </c>
      <c r="B59" s="71">
        <v>200</v>
      </c>
      <c r="C59" s="121" t="s">
        <v>212</v>
      </c>
      <c r="D59" s="115" t="str">
        <f>IF(OR(LEFT(C59,5)="000 9",LEFT(C59,5)="000 7"),"X",C59)</f>
        <v>000 0309 0000000 000 226</v>
      </c>
      <c r="E59" s="116">
        <v>8200</v>
      </c>
      <c r="F59" s="117" t="s">
        <v>53</v>
      </c>
      <c r="G59" s="118">
        <v>8200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8200</v>
      </c>
      <c r="N59" s="118" t="s">
        <v>53</v>
      </c>
      <c r="O59" s="118" t="s">
        <v>53</v>
      </c>
      <c r="P59" s="118" t="s">
        <v>53</v>
      </c>
      <c r="Q59" s="118" t="s">
        <v>53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 t="s">
        <v>53</v>
      </c>
      <c r="X59" s="118" t="s">
        <v>53</v>
      </c>
    </row>
    <row r="60" spans="1:24" s="24" customFormat="1" ht="12.75">
      <c r="A60" s="119" t="s">
        <v>204</v>
      </c>
      <c r="B60" s="71">
        <v>200</v>
      </c>
      <c r="C60" s="121" t="s">
        <v>213</v>
      </c>
      <c r="D60" s="115" t="str">
        <f>IF(OR(LEFT(C60,5)="000 9",LEFT(C60,5)="000 7"),"X",C60)</f>
        <v>000 0309 0000000 000 250</v>
      </c>
      <c r="E60" s="116">
        <v>25000</v>
      </c>
      <c r="F60" s="117" t="s">
        <v>53</v>
      </c>
      <c r="G60" s="118" t="s">
        <v>53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 t="s">
        <v>53</v>
      </c>
      <c r="N60" s="118">
        <v>25000</v>
      </c>
      <c r="O60" s="118" t="s">
        <v>53</v>
      </c>
      <c r="P60" s="118" t="s">
        <v>53</v>
      </c>
      <c r="Q60" s="118" t="s">
        <v>53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 t="s">
        <v>53</v>
      </c>
      <c r="X60" s="118" t="s">
        <v>53</v>
      </c>
    </row>
    <row r="61" spans="1:24" s="24" customFormat="1" ht="33.75">
      <c r="A61" s="119" t="s">
        <v>206</v>
      </c>
      <c r="B61" s="71">
        <v>200</v>
      </c>
      <c r="C61" s="121" t="s">
        <v>214</v>
      </c>
      <c r="D61" s="115" t="str">
        <f>IF(OR(LEFT(C61,5)="000 9",LEFT(C61,5)="000 7"),"X",C61)</f>
        <v>000 0309 0000000 000 251</v>
      </c>
      <c r="E61" s="116">
        <v>25000</v>
      </c>
      <c r="F61" s="117" t="s">
        <v>53</v>
      </c>
      <c r="G61" s="118" t="s">
        <v>53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 t="s">
        <v>53</v>
      </c>
      <c r="N61" s="118">
        <v>25000</v>
      </c>
      <c r="O61" s="118" t="s">
        <v>53</v>
      </c>
      <c r="P61" s="118" t="s">
        <v>53</v>
      </c>
      <c r="Q61" s="118" t="s">
        <v>53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 t="s">
        <v>53</v>
      </c>
      <c r="X61" s="118" t="s">
        <v>53</v>
      </c>
    </row>
    <row r="62" spans="1:24" s="24" customFormat="1" ht="12.75">
      <c r="A62" s="119" t="s">
        <v>215</v>
      </c>
      <c r="B62" s="71">
        <v>200</v>
      </c>
      <c r="C62" s="121" t="s">
        <v>216</v>
      </c>
      <c r="D62" s="115" t="str">
        <f>IF(OR(LEFT(C62,5)="000 9",LEFT(C62,5)="000 7"),"X",C62)</f>
        <v>000 0400 0000000 000 000</v>
      </c>
      <c r="E62" s="116">
        <v>86000</v>
      </c>
      <c r="F62" s="117" t="s">
        <v>53</v>
      </c>
      <c r="G62" s="118">
        <v>86000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86000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 t="s">
        <v>53</v>
      </c>
      <c r="X62" s="118" t="s">
        <v>53</v>
      </c>
    </row>
    <row r="63" spans="1:24" s="24" customFormat="1" ht="12.75">
      <c r="A63" s="119" t="s">
        <v>142</v>
      </c>
      <c r="B63" s="71">
        <v>200</v>
      </c>
      <c r="C63" s="121" t="s">
        <v>217</v>
      </c>
      <c r="D63" s="115" t="str">
        <f>IF(OR(LEFT(C63,5)="000 9",LEFT(C63,5)="000 7"),"X",C63)</f>
        <v>000 0400 0000000 000 200</v>
      </c>
      <c r="E63" s="116">
        <v>86000</v>
      </c>
      <c r="F63" s="117" t="s">
        <v>53</v>
      </c>
      <c r="G63" s="118">
        <v>86000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86000</v>
      </c>
      <c r="N63" s="118" t="s">
        <v>53</v>
      </c>
      <c r="O63" s="118" t="s">
        <v>53</v>
      </c>
      <c r="P63" s="118" t="s">
        <v>53</v>
      </c>
      <c r="Q63" s="118" t="s">
        <v>53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 t="s">
        <v>53</v>
      </c>
      <c r="X63" s="118" t="s">
        <v>53</v>
      </c>
    </row>
    <row r="64" spans="1:24" s="24" customFormat="1" ht="12.75">
      <c r="A64" s="119" t="s">
        <v>152</v>
      </c>
      <c r="B64" s="71">
        <v>200</v>
      </c>
      <c r="C64" s="121" t="s">
        <v>218</v>
      </c>
      <c r="D64" s="115" t="str">
        <f>IF(OR(LEFT(C64,5)="000 9",LEFT(C64,5)="000 7"),"X",C64)</f>
        <v>000 0400 0000000 000 220</v>
      </c>
      <c r="E64" s="116">
        <v>86000</v>
      </c>
      <c r="F64" s="117" t="s">
        <v>53</v>
      </c>
      <c r="G64" s="118">
        <v>86000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86000</v>
      </c>
      <c r="N64" s="118" t="s">
        <v>53</v>
      </c>
      <c r="O64" s="118" t="s">
        <v>53</v>
      </c>
      <c r="P64" s="118" t="s">
        <v>53</v>
      </c>
      <c r="Q64" s="118" t="s">
        <v>53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 t="s">
        <v>53</v>
      </c>
      <c r="X64" s="118" t="s">
        <v>53</v>
      </c>
    </row>
    <row r="65" spans="1:24" s="24" customFormat="1" ht="22.5">
      <c r="A65" s="119" t="s">
        <v>219</v>
      </c>
      <c r="B65" s="71">
        <v>200</v>
      </c>
      <c r="C65" s="121" t="s">
        <v>220</v>
      </c>
      <c r="D65" s="115" t="str">
        <f>IF(OR(LEFT(C65,5)="000 9",LEFT(C65,5)="000 7"),"X",C65)</f>
        <v>000 0400 0000000 000 225</v>
      </c>
      <c r="E65" s="116">
        <v>57500</v>
      </c>
      <c r="F65" s="117" t="s">
        <v>53</v>
      </c>
      <c r="G65" s="118">
        <v>57500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57500</v>
      </c>
      <c r="N65" s="118" t="s">
        <v>53</v>
      </c>
      <c r="O65" s="118" t="s">
        <v>53</v>
      </c>
      <c r="P65" s="118" t="s">
        <v>53</v>
      </c>
      <c r="Q65" s="118" t="s">
        <v>53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 t="s">
        <v>53</v>
      </c>
      <c r="X65" s="118" t="s">
        <v>53</v>
      </c>
    </row>
    <row r="66" spans="1:24" s="24" customFormat="1" ht="12.75">
      <c r="A66" s="119" t="s">
        <v>158</v>
      </c>
      <c r="B66" s="71">
        <v>200</v>
      </c>
      <c r="C66" s="121" t="s">
        <v>221</v>
      </c>
      <c r="D66" s="115" t="str">
        <f>IF(OR(LEFT(C66,5)="000 9",LEFT(C66,5)="000 7"),"X",C66)</f>
        <v>000 0400 0000000 000 226</v>
      </c>
      <c r="E66" s="116">
        <v>28500</v>
      </c>
      <c r="F66" s="117" t="s">
        <v>53</v>
      </c>
      <c r="G66" s="118">
        <v>28500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28500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222</v>
      </c>
      <c r="B67" s="71">
        <v>200</v>
      </c>
      <c r="C67" s="121" t="s">
        <v>223</v>
      </c>
      <c r="D67" s="115" t="str">
        <f>IF(OR(LEFT(C67,5)="000 9",LEFT(C67,5)="000 7"),"X",C67)</f>
        <v>000 0406 0000000 000 000</v>
      </c>
      <c r="E67" s="116">
        <v>28500</v>
      </c>
      <c r="F67" s="117" t="s">
        <v>53</v>
      </c>
      <c r="G67" s="118">
        <v>28500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28500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12.75">
      <c r="A68" s="119" t="s">
        <v>142</v>
      </c>
      <c r="B68" s="71">
        <v>200</v>
      </c>
      <c r="C68" s="121" t="s">
        <v>224</v>
      </c>
      <c r="D68" s="115" t="str">
        <f>IF(OR(LEFT(C68,5)="000 9",LEFT(C68,5)="000 7"),"X",C68)</f>
        <v>000 0406 0000000 000 200</v>
      </c>
      <c r="E68" s="116">
        <v>28500</v>
      </c>
      <c r="F68" s="117" t="s">
        <v>53</v>
      </c>
      <c r="G68" s="118">
        <v>28500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28500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12.75">
      <c r="A69" s="119" t="s">
        <v>152</v>
      </c>
      <c r="B69" s="71">
        <v>200</v>
      </c>
      <c r="C69" s="121" t="s">
        <v>225</v>
      </c>
      <c r="D69" s="115" t="str">
        <f>IF(OR(LEFT(C69,5)="000 9",LEFT(C69,5)="000 7"),"X",C69)</f>
        <v>000 0406 0000000 000 220</v>
      </c>
      <c r="E69" s="116">
        <v>28500</v>
      </c>
      <c r="F69" s="117" t="s">
        <v>53</v>
      </c>
      <c r="G69" s="118">
        <v>28500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28500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158</v>
      </c>
      <c r="B70" s="71">
        <v>200</v>
      </c>
      <c r="C70" s="121" t="s">
        <v>226</v>
      </c>
      <c r="D70" s="115" t="str">
        <f>IF(OR(LEFT(C70,5)="000 9",LEFT(C70,5)="000 7"),"X",C70)</f>
        <v>000 0406 0000000 000 226</v>
      </c>
      <c r="E70" s="116">
        <v>28500</v>
      </c>
      <c r="F70" s="117" t="s">
        <v>53</v>
      </c>
      <c r="G70" s="118">
        <v>28500</v>
      </c>
      <c r="H70" s="118" t="s">
        <v>53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28500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12.75">
      <c r="A71" s="119" t="s">
        <v>227</v>
      </c>
      <c r="B71" s="71">
        <v>200</v>
      </c>
      <c r="C71" s="121" t="s">
        <v>228</v>
      </c>
      <c r="D71" s="115" t="str">
        <f>IF(OR(LEFT(C71,5)="000 9",LEFT(C71,5)="000 7"),"X",C71)</f>
        <v>000 0409 0000000 000 000</v>
      </c>
      <c r="E71" s="116">
        <v>57500</v>
      </c>
      <c r="F71" s="117" t="s">
        <v>53</v>
      </c>
      <c r="G71" s="118">
        <v>57500</v>
      </c>
      <c r="H71" s="118" t="s">
        <v>53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57500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12.75">
      <c r="A72" s="119" t="s">
        <v>142</v>
      </c>
      <c r="B72" s="71">
        <v>200</v>
      </c>
      <c r="C72" s="121" t="s">
        <v>229</v>
      </c>
      <c r="D72" s="115" t="str">
        <f>IF(OR(LEFT(C72,5)="000 9",LEFT(C72,5)="000 7"),"X",C72)</f>
        <v>000 0409 0000000 000 200</v>
      </c>
      <c r="E72" s="116">
        <v>57500</v>
      </c>
      <c r="F72" s="117" t="s">
        <v>53</v>
      </c>
      <c r="G72" s="118">
        <v>57500</v>
      </c>
      <c r="H72" s="118" t="s">
        <v>53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57500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152</v>
      </c>
      <c r="B73" s="71">
        <v>200</v>
      </c>
      <c r="C73" s="121" t="s">
        <v>230</v>
      </c>
      <c r="D73" s="115" t="str">
        <f>IF(OR(LEFT(C73,5)="000 9",LEFT(C73,5)="000 7"),"X",C73)</f>
        <v>000 0409 0000000 000 220</v>
      </c>
      <c r="E73" s="116">
        <v>57500</v>
      </c>
      <c r="F73" s="117" t="s">
        <v>53</v>
      </c>
      <c r="G73" s="118">
        <v>57500</v>
      </c>
      <c r="H73" s="118" t="s">
        <v>53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57500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22.5">
      <c r="A74" s="119" t="s">
        <v>219</v>
      </c>
      <c r="B74" s="71">
        <v>200</v>
      </c>
      <c r="C74" s="121" t="s">
        <v>231</v>
      </c>
      <c r="D74" s="115" t="str">
        <f>IF(OR(LEFT(C74,5)="000 9",LEFT(C74,5)="000 7"),"X",C74)</f>
        <v>000 0409 0000000 000 225</v>
      </c>
      <c r="E74" s="116">
        <v>57500</v>
      </c>
      <c r="F74" s="117" t="s">
        <v>53</v>
      </c>
      <c r="G74" s="118">
        <v>57500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57500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232</v>
      </c>
      <c r="B75" s="71">
        <v>200</v>
      </c>
      <c r="C75" s="121" t="s">
        <v>233</v>
      </c>
      <c r="D75" s="115" t="str">
        <f>IF(OR(LEFT(C75,5)="000 9",LEFT(C75,5)="000 7"),"X",C75)</f>
        <v>000 0500 0000000 000 000</v>
      </c>
      <c r="E75" s="116">
        <v>832400</v>
      </c>
      <c r="F75" s="117" t="s">
        <v>53</v>
      </c>
      <c r="G75" s="118">
        <v>832400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832400</v>
      </c>
      <c r="N75" s="118" t="s">
        <v>53</v>
      </c>
      <c r="O75" s="118">
        <v>81051</v>
      </c>
      <c r="P75" s="118" t="s">
        <v>53</v>
      </c>
      <c r="Q75" s="118">
        <v>81051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>
        <v>81051</v>
      </c>
      <c r="X75" s="118" t="s">
        <v>53</v>
      </c>
    </row>
    <row r="76" spans="1:24" s="24" customFormat="1" ht="12.75">
      <c r="A76" s="119" t="s">
        <v>142</v>
      </c>
      <c r="B76" s="71">
        <v>200</v>
      </c>
      <c r="C76" s="121" t="s">
        <v>234</v>
      </c>
      <c r="D76" s="115" t="str">
        <f>IF(OR(LEFT(C76,5)="000 9",LEFT(C76,5)="000 7"),"X",C76)</f>
        <v>000 0500 0000000 000 200</v>
      </c>
      <c r="E76" s="116">
        <v>832400</v>
      </c>
      <c r="F76" s="117" t="s">
        <v>53</v>
      </c>
      <c r="G76" s="118">
        <v>832400</v>
      </c>
      <c r="H76" s="118" t="s">
        <v>53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832400</v>
      </c>
      <c r="N76" s="118" t="s">
        <v>53</v>
      </c>
      <c r="O76" s="118">
        <v>81051</v>
      </c>
      <c r="P76" s="118" t="s">
        <v>53</v>
      </c>
      <c r="Q76" s="118">
        <v>81051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>
        <v>81051</v>
      </c>
      <c r="X76" s="118" t="s">
        <v>53</v>
      </c>
    </row>
    <row r="77" spans="1:24" s="24" customFormat="1" ht="22.5">
      <c r="A77" s="119" t="s">
        <v>235</v>
      </c>
      <c r="B77" s="71">
        <v>200</v>
      </c>
      <c r="C77" s="121" t="s">
        <v>236</v>
      </c>
      <c r="D77" s="115" t="str">
        <f>IF(OR(LEFT(C77,5)="000 9",LEFT(C77,5)="000 7"),"X",C77)</f>
        <v>000 0500 0000000 000 240</v>
      </c>
      <c r="E77" s="116">
        <v>832400</v>
      </c>
      <c r="F77" s="117" t="s">
        <v>53</v>
      </c>
      <c r="G77" s="118">
        <v>832400</v>
      </c>
      <c r="H77" s="118" t="s">
        <v>53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832400</v>
      </c>
      <c r="N77" s="118" t="s">
        <v>53</v>
      </c>
      <c r="O77" s="118">
        <v>81051</v>
      </c>
      <c r="P77" s="118" t="s">
        <v>53</v>
      </c>
      <c r="Q77" s="118">
        <v>81051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>
        <v>81051</v>
      </c>
      <c r="X77" s="118" t="s">
        <v>53</v>
      </c>
    </row>
    <row r="78" spans="1:24" s="24" customFormat="1" ht="33.75">
      <c r="A78" s="119" t="s">
        <v>237</v>
      </c>
      <c r="B78" s="71">
        <v>200</v>
      </c>
      <c r="C78" s="121" t="s">
        <v>238</v>
      </c>
      <c r="D78" s="115" t="str">
        <f>IF(OR(LEFT(C78,5)="000 9",LEFT(C78,5)="000 7"),"X",C78)</f>
        <v>000 0500 0000000 000 241</v>
      </c>
      <c r="E78" s="116">
        <v>832400</v>
      </c>
      <c r="F78" s="117" t="s">
        <v>53</v>
      </c>
      <c r="G78" s="118">
        <v>832400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832400</v>
      </c>
      <c r="N78" s="118" t="s">
        <v>53</v>
      </c>
      <c r="O78" s="118">
        <v>81051</v>
      </c>
      <c r="P78" s="118" t="s">
        <v>53</v>
      </c>
      <c r="Q78" s="118">
        <v>81051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81051</v>
      </c>
      <c r="X78" s="118" t="s">
        <v>53</v>
      </c>
    </row>
    <row r="79" spans="1:24" s="24" customFormat="1" ht="12.75">
      <c r="A79" s="119" t="s">
        <v>239</v>
      </c>
      <c r="B79" s="71">
        <v>200</v>
      </c>
      <c r="C79" s="121" t="s">
        <v>240</v>
      </c>
      <c r="D79" s="115" t="str">
        <f>IF(OR(LEFT(C79,5)="000 9",LEFT(C79,5)="000 7"),"X",C79)</f>
        <v>000 0502 0000000 000 000</v>
      </c>
      <c r="E79" s="116">
        <v>832400</v>
      </c>
      <c r="F79" s="117" t="s">
        <v>53</v>
      </c>
      <c r="G79" s="118">
        <v>832400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832400</v>
      </c>
      <c r="N79" s="118" t="s">
        <v>53</v>
      </c>
      <c r="O79" s="118">
        <v>81051</v>
      </c>
      <c r="P79" s="118" t="s">
        <v>53</v>
      </c>
      <c r="Q79" s="118">
        <v>81051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81051</v>
      </c>
      <c r="X79" s="118" t="s">
        <v>53</v>
      </c>
    </row>
    <row r="80" spans="1:24" s="24" customFormat="1" ht="12.75">
      <c r="A80" s="119" t="s">
        <v>142</v>
      </c>
      <c r="B80" s="71">
        <v>200</v>
      </c>
      <c r="C80" s="121" t="s">
        <v>241</v>
      </c>
      <c r="D80" s="115" t="str">
        <f>IF(OR(LEFT(C80,5)="000 9",LEFT(C80,5)="000 7"),"X",C80)</f>
        <v>000 0502 0000000 000 200</v>
      </c>
      <c r="E80" s="116">
        <v>832400</v>
      </c>
      <c r="F80" s="117" t="s">
        <v>53</v>
      </c>
      <c r="G80" s="118">
        <v>832400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832400</v>
      </c>
      <c r="N80" s="118" t="s">
        <v>53</v>
      </c>
      <c r="O80" s="118">
        <v>81051</v>
      </c>
      <c r="P80" s="118" t="s">
        <v>53</v>
      </c>
      <c r="Q80" s="118">
        <v>81051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81051</v>
      </c>
      <c r="X80" s="118" t="s">
        <v>53</v>
      </c>
    </row>
    <row r="81" spans="1:24" s="24" customFormat="1" ht="22.5">
      <c r="A81" s="119" t="s">
        <v>235</v>
      </c>
      <c r="B81" s="71">
        <v>200</v>
      </c>
      <c r="C81" s="121" t="s">
        <v>242</v>
      </c>
      <c r="D81" s="115" t="str">
        <f>IF(OR(LEFT(C81,5)="000 9",LEFT(C81,5)="000 7"),"X",C81)</f>
        <v>000 0502 0000000 000 240</v>
      </c>
      <c r="E81" s="116">
        <v>832400</v>
      </c>
      <c r="F81" s="117" t="s">
        <v>53</v>
      </c>
      <c r="G81" s="118">
        <v>832400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832400</v>
      </c>
      <c r="N81" s="118" t="s">
        <v>53</v>
      </c>
      <c r="O81" s="118">
        <v>81051</v>
      </c>
      <c r="P81" s="118" t="s">
        <v>53</v>
      </c>
      <c r="Q81" s="118">
        <v>81051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>
        <v>81051</v>
      </c>
      <c r="X81" s="118" t="s">
        <v>53</v>
      </c>
    </row>
    <row r="82" spans="1:24" s="24" customFormat="1" ht="33.75">
      <c r="A82" s="119" t="s">
        <v>237</v>
      </c>
      <c r="B82" s="71">
        <v>200</v>
      </c>
      <c r="C82" s="121" t="s">
        <v>243</v>
      </c>
      <c r="D82" s="115" t="str">
        <f>IF(OR(LEFT(C82,5)="000 9",LEFT(C82,5)="000 7"),"X",C82)</f>
        <v>000 0502 0000000 000 241</v>
      </c>
      <c r="E82" s="116">
        <v>832400</v>
      </c>
      <c r="F82" s="117" t="s">
        <v>53</v>
      </c>
      <c r="G82" s="118">
        <v>832400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832400</v>
      </c>
      <c r="N82" s="118" t="s">
        <v>53</v>
      </c>
      <c r="O82" s="118">
        <v>81051</v>
      </c>
      <c r="P82" s="118" t="s">
        <v>53</v>
      </c>
      <c r="Q82" s="118">
        <v>81051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81051</v>
      </c>
      <c r="X82" s="118" t="s">
        <v>53</v>
      </c>
    </row>
    <row r="83" spans="1:24" s="24" customFormat="1" ht="12.75">
      <c r="A83" s="119" t="s">
        <v>244</v>
      </c>
      <c r="B83" s="71">
        <v>200</v>
      </c>
      <c r="C83" s="121" t="s">
        <v>245</v>
      </c>
      <c r="D83" s="115" t="str">
        <f>IF(OR(LEFT(C83,5)="000 9",LEFT(C83,5)="000 7"),"X",C83)</f>
        <v>000 0800 0000000 000 000</v>
      </c>
      <c r="E83" s="116">
        <v>3649800</v>
      </c>
      <c r="F83" s="117" t="s">
        <v>53</v>
      </c>
      <c r="G83" s="118">
        <v>3649800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3649800</v>
      </c>
      <c r="N83" s="118" t="s">
        <v>53</v>
      </c>
      <c r="O83" s="118">
        <v>458238.37</v>
      </c>
      <c r="P83" s="118" t="s">
        <v>53</v>
      </c>
      <c r="Q83" s="118">
        <v>458238.37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458238.37</v>
      </c>
      <c r="X83" s="118" t="s">
        <v>53</v>
      </c>
    </row>
    <row r="84" spans="1:24" s="24" customFormat="1" ht="12.75">
      <c r="A84" s="119" t="s">
        <v>142</v>
      </c>
      <c r="B84" s="71">
        <v>200</v>
      </c>
      <c r="C84" s="121" t="s">
        <v>246</v>
      </c>
      <c r="D84" s="115" t="str">
        <f>IF(OR(LEFT(C84,5)="000 9",LEFT(C84,5)="000 7"),"X",C84)</f>
        <v>000 0800 0000000 000 200</v>
      </c>
      <c r="E84" s="116">
        <v>3649800</v>
      </c>
      <c r="F84" s="117" t="s">
        <v>53</v>
      </c>
      <c r="G84" s="118">
        <v>3649800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3649800</v>
      </c>
      <c r="N84" s="118" t="s">
        <v>53</v>
      </c>
      <c r="O84" s="118">
        <v>458238.37</v>
      </c>
      <c r="P84" s="118" t="s">
        <v>53</v>
      </c>
      <c r="Q84" s="118">
        <v>458238.37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458238.37</v>
      </c>
      <c r="X84" s="118" t="s">
        <v>53</v>
      </c>
    </row>
    <row r="85" spans="1:24" s="24" customFormat="1" ht="22.5">
      <c r="A85" s="119" t="s">
        <v>144</v>
      </c>
      <c r="B85" s="71">
        <v>200</v>
      </c>
      <c r="C85" s="121" t="s">
        <v>247</v>
      </c>
      <c r="D85" s="115" t="str">
        <f>IF(OR(LEFT(C85,5)="000 9",LEFT(C85,5)="000 7"),"X",C85)</f>
        <v>000 0800 0000000 000 210</v>
      </c>
      <c r="E85" s="116">
        <v>3627500</v>
      </c>
      <c r="F85" s="117" t="s">
        <v>53</v>
      </c>
      <c r="G85" s="118">
        <v>3627500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3627500</v>
      </c>
      <c r="N85" s="118" t="s">
        <v>53</v>
      </c>
      <c r="O85" s="118">
        <v>436096.77</v>
      </c>
      <c r="P85" s="118" t="s">
        <v>53</v>
      </c>
      <c r="Q85" s="118">
        <v>436096.77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436096.77</v>
      </c>
      <c r="X85" s="118" t="s">
        <v>53</v>
      </c>
    </row>
    <row r="86" spans="1:24" s="24" customFormat="1" ht="12.75">
      <c r="A86" s="119" t="s">
        <v>146</v>
      </c>
      <c r="B86" s="71">
        <v>200</v>
      </c>
      <c r="C86" s="121" t="s">
        <v>248</v>
      </c>
      <c r="D86" s="115" t="str">
        <f>IF(OR(LEFT(C86,5)="000 9",LEFT(C86,5)="000 7"),"X",C86)</f>
        <v>000 0800 0000000 000 211</v>
      </c>
      <c r="E86" s="116">
        <v>2781100</v>
      </c>
      <c r="F86" s="117" t="s">
        <v>53</v>
      </c>
      <c r="G86" s="118">
        <v>2781100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2781100</v>
      </c>
      <c r="N86" s="118" t="s">
        <v>53</v>
      </c>
      <c r="O86" s="118">
        <v>340478</v>
      </c>
      <c r="P86" s="118" t="s">
        <v>53</v>
      </c>
      <c r="Q86" s="118">
        <v>340478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>
        <v>340478</v>
      </c>
      <c r="X86" s="118" t="s">
        <v>53</v>
      </c>
    </row>
    <row r="87" spans="1:24" s="24" customFormat="1" ht="12.75">
      <c r="A87" s="119" t="s">
        <v>150</v>
      </c>
      <c r="B87" s="71">
        <v>200</v>
      </c>
      <c r="C87" s="121" t="s">
        <v>249</v>
      </c>
      <c r="D87" s="115" t="str">
        <f>IF(OR(LEFT(C87,5)="000 9",LEFT(C87,5)="000 7"),"X",C87)</f>
        <v>000 0800 0000000 000 213</v>
      </c>
      <c r="E87" s="116">
        <v>846400</v>
      </c>
      <c r="F87" s="117" t="s">
        <v>53</v>
      </c>
      <c r="G87" s="118">
        <v>846400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846400</v>
      </c>
      <c r="N87" s="118" t="s">
        <v>53</v>
      </c>
      <c r="O87" s="118">
        <v>95618.77</v>
      </c>
      <c r="P87" s="118" t="s">
        <v>53</v>
      </c>
      <c r="Q87" s="118">
        <v>95618.77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95618.77</v>
      </c>
      <c r="X87" s="118" t="s">
        <v>53</v>
      </c>
    </row>
    <row r="88" spans="1:24" s="24" customFormat="1" ht="12.75">
      <c r="A88" s="119" t="s">
        <v>152</v>
      </c>
      <c r="B88" s="71">
        <v>200</v>
      </c>
      <c r="C88" s="121" t="s">
        <v>250</v>
      </c>
      <c r="D88" s="115" t="str">
        <f>IF(OR(LEFT(C88,5)="000 9",LEFT(C88,5)="000 7"),"X",C88)</f>
        <v>000 0800 0000000 000 220</v>
      </c>
      <c r="E88" s="116">
        <v>22300</v>
      </c>
      <c r="F88" s="117" t="s">
        <v>53</v>
      </c>
      <c r="G88" s="118">
        <v>22300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22300</v>
      </c>
      <c r="N88" s="118" t="s">
        <v>53</v>
      </c>
      <c r="O88" s="118">
        <v>22141.6</v>
      </c>
      <c r="P88" s="118" t="s">
        <v>53</v>
      </c>
      <c r="Q88" s="118">
        <v>22141.6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22141.6</v>
      </c>
      <c r="X88" s="118" t="s">
        <v>53</v>
      </c>
    </row>
    <row r="89" spans="1:24" s="24" customFormat="1" ht="12.75">
      <c r="A89" s="119" t="s">
        <v>154</v>
      </c>
      <c r="B89" s="71">
        <v>200</v>
      </c>
      <c r="C89" s="121" t="s">
        <v>251</v>
      </c>
      <c r="D89" s="115" t="str">
        <f>IF(OR(LEFT(C89,5)="000 9",LEFT(C89,5)="000 7"),"X",C89)</f>
        <v>000 0800 0000000 000 221</v>
      </c>
      <c r="E89" s="116">
        <v>4900</v>
      </c>
      <c r="F89" s="117" t="s">
        <v>53</v>
      </c>
      <c r="G89" s="118">
        <v>4900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4900</v>
      </c>
      <c r="N89" s="118" t="s">
        <v>53</v>
      </c>
      <c r="O89" s="118">
        <v>4743.6</v>
      </c>
      <c r="P89" s="118" t="s">
        <v>53</v>
      </c>
      <c r="Q89" s="118">
        <v>4743.6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4743.6</v>
      </c>
      <c r="X89" s="118" t="s">
        <v>53</v>
      </c>
    </row>
    <row r="90" spans="1:24" s="24" customFormat="1" ht="12.75">
      <c r="A90" s="119" t="s">
        <v>156</v>
      </c>
      <c r="B90" s="71">
        <v>200</v>
      </c>
      <c r="C90" s="121" t="s">
        <v>252</v>
      </c>
      <c r="D90" s="115" t="str">
        <f>IF(OR(LEFT(C90,5)="000 9",LEFT(C90,5)="000 7"),"X",C90)</f>
        <v>000 0800 0000000 000 223</v>
      </c>
      <c r="E90" s="116">
        <v>8400</v>
      </c>
      <c r="F90" s="117" t="s">
        <v>53</v>
      </c>
      <c r="G90" s="118">
        <v>8400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8400</v>
      </c>
      <c r="N90" s="118" t="s">
        <v>53</v>
      </c>
      <c r="O90" s="118">
        <v>8398</v>
      </c>
      <c r="P90" s="118" t="s">
        <v>53</v>
      </c>
      <c r="Q90" s="118">
        <v>8398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8398</v>
      </c>
      <c r="X90" s="118" t="s">
        <v>53</v>
      </c>
    </row>
    <row r="91" spans="1:24" s="24" customFormat="1" ht="12.75">
      <c r="A91" s="119" t="s">
        <v>158</v>
      </c>
      <c r="B91" s="71">
        <v>200</v>
      </c>
      <c r="C91" s="121" t="s">
        <v>253</v>
      </c>
      <c r="D91" s="115" t="str">
        <f>IF(OR(LEFT(C91,5)="000 9",LEFT(C91,5)="000 7"),"X",C91)</f>
        <v>000 0800 0000000 000 226</v>
      </c>
      <c r="E91" s="116">
        <v>9000</v>
      </c>
      <c r="F91" s="117" t="s">
        <v>53</v>
      </c>
      <c r="G91" s="118">
        <v>9000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9000</v>
      </c>
      <c r="N91" s="118" t="s">
        <v>53</v>
      </c>
      <c r="O91" s="118">
        <v>9000</v>
      </c>
      <c r="P91" s="118" t="s">
        <v>53</v>
      </c>
      <c r="Q91" s="118">
        <v>9000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9000</v>
      </c>
      <c r="X91" s="118" t="s">
        <v>53</v>
      </c>
    </row>
    <row r="92" spans="1:24" s="24" customFormat="1" ht="12.75">
      <c r="A92" s="119" t="s">
        <v>254</v>
      </c>
      <c r="B92" s="71">
        <v>200</v>
      </c>
      <c r="C92" s="121" t="s">
        <v>255</v>
      </c>
      <c r="D92" s="115" t="str">
        <f>IF(OR(LEFT(C92,5)="000 9",LEFT(C92,5)="000 7"),"X",C92)</f>
        <v>000 0801 0000000 000 000</v>
      </c>
      <c r="E92" s="116">
        <v>3649800</v>
      </c>
      <c r="F92" s="117" t="s">
        <v>53</v>
      </c>
      <c r="G92" s="118">
        <v>3649800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3649800</v>
      </c>
      <c r="N92" s="118" t="s">
        <v>53</v>
      </c>
      <c r="O92" s="118">
        <v>458238.37</v>
      </c>
      <c r="P92" s="118" t="s">
        <v>53</v>
      </c>
      <c r="Q92" s="118">
        <v>458238.37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458238.37</v>
      </c>
      <c r="X92" s="118" t="s">
        <v>53</v>
      </c>
    </row>
    <row r="93" spans="1:24" s="24" customFormat="1" ht="12.75">
      <c r="A93" s="119" t="s">
        <v>142</v>
      </c>
      <c r="B93" s="71">
        <v>200</v>
      </c>
      <c r="C93" s="121" t="s">
        <v>256</v>
      </c>
      <c r="D93" s="115" t="str">
        <f>IF(OR(LEFT(C93,5)="000 9",LEFT(C93,5)="000 7"),"X",C93)</f>
        <v>000 0801 0000000 000 200</v>
      </c>
      <c r="E93" s="116">
        <v>3649800</v>
      </c>
      <c r="F93" s="117" t="s">
        <v>53</v>
      </c>
      <c r="G93" s="118">
        <v>3649800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3649800</v>
      </c>
      <c r="N93" s="118" t="s">
        <v>53</v>
      </c>
      <c r="O93" s="118">
        <v>458238.37</v>
      </c>
      <c r="P93" s="118" t="s">
        <v>53</v>
      </c>
      <c r="Q93" s="118">
        <v>458238.37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458238.37</v>
      </c>
      <c r="X93" s="118" t="s">
        <v>53</v>
      </c>
    </row>
    <row r="94" spans="1:24" s="24" customFormat="1" ht="22.5">
      <c r="A94" s="119" t="s">
        <v>144</v>
      </c>
      <c r="B94" s="71">
        <v>200</v>
      </c>
      <c r="C94" s="121" t="s">
        <v>257</v>
      </c>
      <c r="D94" s="115" t="str">
        <f>IF(OR(LEFT(C94,5)="000 9",LEFT(C94,5)="000 7"),"X",C94)</f>
        <v>000 0801 0000000 000 210</v>
      </c>
      <c r="E94" s="116">
        <v>3627500</v>
      </c>
      <c r="F94" s="117" t="s">
        <v>53</v>
      </c>
      <c r="G94" s="118">
        <v>3627500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3627500</v>
      </c>
      <c r="N94" s="118" t="s">
        <v>53</v>
      </c>
      <c r="O94" s="118">
        <v>436096.77</v>
      </c>
      <c r="P94" s="118" t="s">
        <v>53</v>
      </c>
      <c r="Q94" s="118">
        <v>436096.77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436096.77</v>
      </c>
      <c r="X94" s="118" t="s">
        <v>53</v>
      </c>
    </row>
    <row r="95" spans="1:24" s="24" customFormat="1" ht="12.75">
      <c r="A95" s="119" t="s">
        <v>146</v>
      </c>
      <c r="B95" s="71">
        <v>200</v>
      </c>
      <c r="C95" s="121" t="s">
        <v>258</v>
      </c>
      <c r="D95" s="115" t="str">
        <f>IF(OR(LEFT(C95,5)="000 9",LEFT(C95,5)="000 7"),"X",C95)</f>
        <v>000 0801 0000000 000 211</v>
      </c>
      <c r="E95" s="116">
        <v>2781100</v>
      </c>
      <c r="F95" s="117" t="s">
        <v>53</v>
      </c>
      <c r="G95" s="118">
        <v>2781100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2781100</v>
      </c>
      <c r="N95" s="118" t="s">
        <v>53</v>
      </c>
      <c r="O95" s="118">
        <v>340478</v>
      </c>
      <c r="P95" s="118" t="s">
        <v>53</v>
      </c>
      <c r="Q95" s="118">
        <v>340478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340478</v>
      </c>
      <c r="X95" s="118" t="s">
        <v>53</v>
      </c>
    </row>
    <row r="96" spans="1:24" s="24" customFormat="1" ht="12.75">
      <c r="A96" s="119" t="s">
        <v>150</v>
      </c>
      <c r="B96" s="71">
        <v>200</v>
      </c>
      <c r="C96" s="121" t="s">
        <v>259</v>
      </c>
      <c r="D96" s="115" t="str">
        <f>IF(OR(LEFT(C96,5)="000 9",LEFT(C96,5)="000 7"),"X",C96)</f>
        <v>000 0801 0000000 000 213</v>
      </c>
      <c r="E96" s="116">
        <v>846400</v>
      </c>
      <c r="F96" s="117" t="s">
        <v>53</v>
      </c>
      <c r="G96" s="118">
        <v>846400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846400</v>
      </c>
      <c r="N96" s="118" t="s">
        <v>53</v>
      </c>
      <c r="O96" s="118">
        <v>95618.77</v>
      </c>
      <c r="P96" s="118" t="s">
        <v>53</v>
      </c>
      <c r="Q96" s="118">
        <v>95618.77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95618.77</v>
      </c>
      <c r="X96" s="118" t="s">
        <v>53</v>
      </c>
    </row>
    <row r="97" spans="1:24" s="24" customFormat="1" ht="12.75">
      <c r="A97" s="119" t="s">
        <v>152</v>
      </c>
      <c r="B97" s="71">
        <v>200</v>
      </c>
      <c r="C97" s="121" t="s">
        <v>260</v>
      </c>
      <c r="D97" s="115" t="str">
        <f>IF(OR(LEFT(C97,5)="000 9",LEFT(C97,5)="000 7"),"X",C97)</f>
        <v>000 0801 0000000 000 220</v>
      </c>
      <c r="E97" s="116">
        <v>22300</v>
      </c>
      <c r="F97" s="117" t="s">
        <v>53</v>
      </c>
      <c r="G97" s="118">
        <v>22300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22300</v>
      </c>
      <c r="N97" s="118" t="s">
        <v>53</v>
      </c>
      <c r="O97" s="118">
        <v>22141.6</v>
      </c>
      <c r="P97" s="118" t="s">
        <v>53</v>
      </c>
      <c r="Q97" s="118">
        <v>22141.6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22141.6</v>
      </c>
      <c r="X97" s="118" t="s">
        <v>53</v>
      </c>
    </row>
    <row r="98" spans="1:24" s="24" customFormat="1" ht="12.75">
      <c r="A98" s="119" t="s">
        <v>154</v>
      </c>
      <c r="B98" s="71">
        <v>200</v>
      </c>
      <c r="C98" s="121" t="s">
        <v>261</v>
      </c>
      <c r="D98" s="115" t="str">
        <f>IF(OR(LEFT(C98,5)="000 9",LEFT(C98,5)="000 7"),"X",C98)</f>
        <v>000 0801 0000000 000 221</v>
      </c>
      <c r="E98" s="116">
        <v>4900</v>
      </c>
      <c r="F98" s="117" t="s">
        <v>53</v>
      </c>
      <c r="G98" s="118">
        <v>4900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4900</v>
      </c>
      <c r="N98" s="118" t="s">
        <v>53</v>
      </c>
      <c r="O98" s="118">
        <v>4743.6</v>
      </c>
      <c r="P98" s="118" t="s">
        <v>53</v>
      </c>
      <c r="Q98" s="118">
        <v>4743.6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4743.6</v>
      </c>
      <c r="X98" s="118" t="s">
        <v>53</v>
      </c>
    </row>
    <row r="99" spans="1:24" s="24" customFormat="1" ht="12.75">
      <c r="A99" s="119" t="s">
        <v>156</v>
      </c>
      <c r="B99" s="71">
        <v>200</v>
      </c>
      <c r="C99" s="121" t="s">
        <v>262</v>
      </c>
      <c r="D99" s="115" t="str">
        <f>IF(OR(LEFT(C99,5)="000 9",LEFT(C99,5)="000 7"),"X",C99)</f>
        <v>000 0801 0000000 000 223</v>
      </c>
      <c r="E99" s="116">
        <v>8400</v>
      </c>
      <c r="F99" s="117" t="s">
        <v>53</v>
      </c>
      <c r="G99" s="118">
        <v>8400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8400</v>
      </c>
      <c r="N99" s="118" t="s">
        <v>53</v>
      </c>
      <c r="O99" s="118">
        <v>8398</v>
      </c>
      <c r="P99" s="118" t="s">
        <v>53</v>
      </c>
      <c r="Q99" s="118">
        <v>8398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8398</v>
      </c>
      <c r="X99" s="118" t="s">
        <v>53</v>
      </c>
    </row>
    <row r="100" spans="1:24" s="24" customFormat="1" ht="12.75">
      <c r="A100" s="119" t="s">
        <v>158</v>
      </c>
      <c r="B100" s="71">
        <v>200</v>
      </c>
      <c r="C100" s="121" t="s">
        <v>263</v>
      </c>
      <c r="D100" s="115" t="str">
        <f>IF(OR(LEFT(C100,5)="000 9",LEFT(C100,5)="000 7"),"X",C100)</f>
        <v>000 0801 0000000 000 226</v>
      </c>
      <c r="E100" s="116">
        <v>9000</v>
      </c>
      <c r="F100" s="117" t="s">
        <v>53</v>
      </c>
      <c r="G100" s="118">
        <v>9000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9000</v>
      </c>
      <c r="N100" s="118" t="s">
        <v>53</v>
      </c>
      <c r="O100" s="118">
        <v>9000</v>
      </c>
      <c r="P100" s="118" t="s">
        <v>53</v>
      </c>
      <c r="Q100" s="118">
        <v>9000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9000</v>
      </c>
      <c r="X100" s="118" t="s">
        <v>53</v>
      </c>
    </row>
    <row r="101" spans="1:24" s="24" customFormat="1" ht="12.75">
      <c r="A101" s="119" t="s">
        <v>264</v>
      </c>
      <c r="B101" s="71">
        <v>200</v>
      </c>
      <c r="C101" s="121" t="s">
        <v>265</v>
      </c>
      <c r="D101" s="115" t="str">
        <f>IF(OR(LEFT(C101,5)="000 9",LEFT(C101,5)="000 7"),"X",C101)</f>
        <v>000 1000 0000000 000 000</v>
      </c>
      <c r="E101" s="116">
        <v>147600</v>
      </c>
      <c r="F101" s="117" t="s">
        <v>53</v>
      </c>
      <c r="G101" s="118">
        <v>147600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147600</v>
      </c>
      <c r="N101" s="118" t="s">
        <v>53</v>
      </c>
      <c r="O101" s="118">
        <v>25773.6</v>
      </c>
      <c r="P101" s="118" t="s">
        <v>53</v>
      </c>
      <c r="Q101" s="118">
        <v>25773.6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25773.6</v>
      </c>
      <c r="X101" s="118" t="s">
        <v>53</v>
      </c>
    </row>
    <row r="102" spans="1:24" s="24" customFormat="1" ht="12.75">
      <c r="A102" s="119" t="s">
        <v>142</v>
      </c>
      <c r="B102" s="71">
        <v>200</v>
      </c>
      <c r="C102" s="121" t="s">
        <v>266</v>
      </c>
      <c r="D102" s="115" t="str">
        <f>IF(OR(LEFT(C102,5)="000 9",LEFT(C102,5)="000 7"),"X",C102)</f>
        <v>000 1000 0000000 000 200</v>
      </c>
      <c r="E102" s="116">
        <v>147600</v>
      </c>
      <c r="F102" s="117" t="s">
        <v>53</v>
      </c>
      <c r="G102" s="118">
        <v>147600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147600</v>
      </c>
      <c r="N102" s="118" t="s">
        <v>53</v>
      </c>
      <c r="O102" s="118">
        <v>25773.6</v>
      </c>
      <c r="P102" s="118" t="s">
        <v>53</v>
      </c>
      <c r="Q102" s="118">
        <v>25773.6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25773.6</v>
      </c>
      <c r="X102" s="118" t="s">
        <v>53</v>
      </c>
    </row>
    <row r="103" spans="1:24" s="24" customFormat="1" ht="12.75">
      <c r="A103" s="119" t="s">
        <v>267</v>
      </c>
      <c r="B103" s="71">
        <v>200</v>
      </c>
      <c r="C103" s="121" t="s">
        <v>268</v>
      </c>
      <c r="D103" s="115" t="str">
        <f>IF(OR(LEFT(C103,5)="000 9",LEFT(C103,5)="000 7"),"X",C103)</f>
        <v>000 1000 0000000 000 260</v>
      </c>
      <c r="E103" s="116">
        <v>147600</v>
      </c>
      <c r="F103" s="117" t="s">
        <v>53</v>
      </c>
      <c r="G103" s="118">
        <v>147600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147600</v>
      </c>
      <c r="N103" s="118" t="s">
        <v>53</v>
      </c>
      <c r="O103" s="118">
        <v>25773.6</v>
      </c>
      <c r="P103" s="118" t="s">
        <v>53</v>
      </c>
      <c r="Q103" s="118">
        <v>25773.6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25773.6</v>
      </c>
      <c r="X103" s="118" t="s">
        <v>53</v>
      </c>
    </row>
    <row r="104" spans="1:24" s="24" customFormat="1" ht="33.75">
      <c r="A104" s="119" t="s">
        <v>269</v>
      </c>
      <c r="B104" s="71">
        <v>200</v>
      </c>
      <c r="C104" s="121" t="s">
        <v>270</v>
      </c>
      <c r="D104" s="115" t="str">
        <f>IF(OR(LEFT(C104,5)="000 9",LEFT(C104,5)="000 7"),"X",C104)</f>
        <v>000 1000 0000000 000 263</v>
      </c>
      <c r="E104" s="116">
        <v>147600</v>
      </c>
      <c r="F104" s="117" t="s">
        <v>53</v>
      </c>
      <c r="G104" s="118">
        <v>147600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147600</v>
      </c>
      <c r="N104" s="118" t="s">
        <v>53</v>
      </c>
      <c r="O104" s="118">
        <v>25773.6</v>
      </c>
      <c r="P104" s="118" t="s">
        <v>53</v>
      </c>
      <c r="Q104" s="118">
        <v>25773.6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25773.6</v>
      </c>
      <c r="X104" s="118" t="s">
        <v>53</v>
      </c>
    </row>
    <row r="105" spans="1:24" s="24" customFormat="1" ht="12.75">
      <c r="A105" s="119" t="s">
        <v>271</v>
      </c>
      <c r="B105" s="71">
        <v>200</v>
      </c>
      <c r="C105" s="121" t="s">
        <v>272</v>
      </c>
      <c r="D105" s="115" t="str">
        <f>IF(OR(LEFT(C105,5)="000 9",LEFT(C105,5)="000 7"),"X",C105)</f>
        <v>000 1001 0000000 000 000</v>
      </c>
      <c r="E105" s="116">
        <v>147600</v>
      </c>
      <c r="F105" s="117" t="s">
        <v>53</v>
      </c>
      <c r="G105" s="118">
        <v>147600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147600</v>
      </c>
      <c r="N105" s="118" t="s">
        <v>53</v>
      </c>
      <c r="O105" s="118">
        <v>25773.6</v>
      </c>
      <c r="P105" s="118" t="s">
        <v>53</v>
      </c>
      <c r="Q105" s="118">
        <v>25773.6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25773.6</v>
      </c>
      <c r="X105" s="118" t="s">
        <v>53</v>
      </c>
    </row>
    <row r="106" spans="1:24" s="24" customFormat="1" ht="12.75">
      <c r="A106" s="119" t="s">
        <v>142</v>
      </c>
      <c r="B106" s="71">
        <v>200</v>
      </c>
      <c r="C106" s="121" t="s">
        <v>273</v>
      </c>
      <c r="D106" s="115" t="str">
        <f>IF(OR(LEFT(C106,5)="000 9",LEFT(C106,5)="000 7"),"X",C106)</f>
        <v>000 1001 0000000 000 200</v>
      </c>
      <c r="E106" s="116">
        <v>147600</v>
      </c>
      <c r="F106" s="117" t="s">
        <v>53</v>
      </c>
      <c r="G106" s="118">
        <v>147600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147600</v>
      </c>
      <c r="N106" s="118" t="s">
        <v>53</v>
      </c>
      <c r="O106" s="118">
        <v>25773.6</v>
      </c>
      <c r="P106" s="118" t="s">
        <v>53</v>
      </c>
      <c r="Q106" s="118">
        <v>25773.6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25773.6</v>
      </c>
      <c r="X106" s="118" t="s">
        <v>53</v>
      </c>
    </row>
    <row r="107" spans="1:24" s="24" customFormat="1" ht="12.75">
      <c r="A107" s="119" t="s">
        <v>267</v>
      </c>
      <c r="B107" s="71">
        <v>200</v>
      </c>
      <c r="C107" s="121" t="s">
        <v>274</v>
      </c>
      <c r="D107" s="115" t="str">
        <f>IF(OR(LEFT(C107,5)="000 9",LEFT(C107,5)="000 7"),"X",C107)</f>
        <v>000 1001 0000000 000 260</v>
      </c>
      <c r="E107" s="116">
        <v>147600</v>
      </c>
      <c r="F107" s="117" t="s">
        <v>53</v>
      </c>
      <c r="G107" s="118">
        <v>147600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147600</v>
      </c>
      <c r="N107" s="118" t="s">
        <v>53</v>
      </c>
      <c r="O107" s="118">
        <v>25773.6</v>
      </c>
      <c r="P107" s="118" t="s">
        <v>53</v>
      </c>
      <c r="Q107" s="118">
        <v>25773.6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25773.6</v>
      </c>
      <c r="X107" s="118" t="s">
        <v>53</v>
      </c>
    </row>
    <row r="108" spans="1:24" s="24" customFormat="1" ht="33.75">
      <c r="A108" s="119" t="s">
        <v>269</v>
      </c>
      <c r="B108" s="71">
        <v>200</v>
      </c>
      <c r="C108" s="121" t="s">
        <v>275</v>
      </c>
      <c r="D108" s="115" t="str">
        <f>IF(OR(LEFT(C108,5)="000 9",LEFT(C108,5)="000 7"),"X",C108)</f>
        <v>000 1001 0000000 000 263</v>
      </c>
      <c r="E108" s="116">
        <v>147600</v>
      </c>
      <c r="F108" s="117" t="s">
        <v>53</v>
      </c>
      <c r="G108" s="118">
        <v>147600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147600</v>
      </c>
      <c r="N108" s="118" t="s">
        <v>53</v>
      </c>
      <c r="O108" s="118">
        <v>25773.6</v>
      </c>
      <c r="P108" s="118" t="s">
        <v>53</v>
      </c>
      <c r="Q108" s="118">
        <v>25773.6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25773.6</v>
      </c>
      <c r="X108" s="118" t="s">
        <v>53</v>
      </c>
    </row>
    <row r="109" spans="1:24" s="24" customFormat="1" ht="22.5">
      <c r="A109" s="119" t="s">
        <v>276</v>
      </c>
      <c r="B109" s="71">
        <v>450</v>
      </c>
      <c r="C109" s="121" t="s">
        <v>277</v>
      </c>
      <c r="D109" s="115" t="str">
        <f>IF(OR(LEFT(C109,5)="000 9",LEFT(C109,5)="000 7"),"X",C109)</f>
        <v>X</v>
      </c>
      <c r="E109" s="116" t="s">
        <v>53</v>
      </c>
      <c r="F109" s="117" t="s">
        <v>53</v>
      </c>
      <c r="G109" s="118" t="s">
        <v>53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 t="s">
        <v>53</v>
      </c>
      <c r="N109" s="118" t="s">
        <v>53</v>
      </c>
      <c r="O109" s="118">
        <v>727379.28</v>
      </c>
      <c r="P109" s="118" t="s">
        <v>53</v>
      </c>
      <c r="Q109" s="118">
        <v>727379.28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727379.28</v>
      </c>
      <c r="X109" s="118" t="s">
        <v>53</v>
      </c>
    </row>
    <row r="110" spans="1:24" s="24" customFormat="1" ht="12.75">
      <c r="A110" s="120"/>
      <c r="B110" s="72"/>
      <c r="C110" s="72"/>
      <c r="D110" s="75"/>
      <c r="E110" s="59"/>
      <c r="F110" s="59"/>
      <c r="G110" s="59"/>
      <c r="H110" s="59"/>
      <c r="I110" s="59"/>
      <c r="J110" s="59"/>
      <c r="K110" s="59"/>
      <c r="L110" s="59"/>
      <c r="M110" s="59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625" style="47" customWidth="1"/>
    <col min="7" max="7" width="15.62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3.875" style="47" customWidth="1"/>
    <col min="18" max="18" width="13.75390625" style="47" customWidth="1"/>
    <col min="19" max="19" width="6.625" style="47" customWidth="1"/>
    <col min="20" max="20" width="8.125" style="47" customWidth="1"/>
    <col min="21" max="21" width="5.125" style="47" customWidth="1"/>
    <col min="22" max="22" width="5.625" style="47" customWidth="1"/>
    <col min="23" max="23" width="13.125" style="47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279</v>
      </c>
      <c r="B7" s="71">
        <v>500</v>
      </c>
      <c r="C7" s="121" t="s">
        <v>280</v>
      </c>
      <c r="D7" s="115" t="str">
        <f>IF(OR(LEFT(C7,5)="000 9",LEFT(C7,5)="000 7"),"X",IF(OR(RIGHT(C7,1)="A",RIGHT(C7,1)="А"),LEFT(C7,LEN(C7)-1)&amp;"0",C7))</f>
        <v>X</v>
      </c>
      <c r="E7" s="116">
        <v>6554900</v>
      </c>
      <c r="F7" s="117" t="s">
        <v>53</v>
      </c>
      <c r="G7" s="118">
        <v>6554900</v>
      </c>
      <c r="H7" s="118">
        <v>-6554900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 t="s">
        <v>53</v>
      </c>
      <c r="N7" s="118" t="s">
        <v>53</v>
      </c>
      <c r="O7" s="118">
        <v>798403.56</v>
      </c>
      <c r="P7" s="118" t="s">
        <v>53</v>
      </c>
      <c r="Q7" s="118">
        <v>798403.56</v>
      </c>
      <c r="R7" s="118">
        <v>-1525782.84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-727379.28</v>
      </c>
      <c r="X7" s="118" t="s">
        <v>53</v>
      </c>
    </row>
    <row r="8" spans="1:24" s="41" customFormat="1" ht="12.75">
      <c r="A8" s="119" t="s">
        <v>281</v>
      </c>
      <c r="B8" s="71">
        <v>700</v>
      </c>
      <c r="C8" s="121" t="s">
        <v>282</v>
      </c>
      <c r="D8" s="115" t="str">
        <f>IF(OR(LEFT(C8,5)="000 9",LEFT(C8,5)="000 7"),"X",IF(OR(RIGHT(C8,1)="A",RIGHT(C8,1)="А"),LEFT(C8,LEN(C8)-1)&amp;"0",C8))</f>
        <v>000 01 00 00 00 00 0000 000</v>
      </c>
      <c r="E8" s="116">
        <v>6554900</v>
      </c>
      <c r="F8" s="117" t="s">
        <v>53</v>
      </c>
      <c r="G8" s="118">
        <v>6554900</v>
      </c>
      <c r="H8" s="118">
        <v>-6554900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 t="s">
        <v>53</v>
      </c>
      <c r="N8" s="118" t="s">
        <v>53</v>
      </c>
      <c r="O8" s="118">
        <v>798403.56</v>
      </c>
      <c r="P8" s="118" t="s">
        <v>53</v>
      </c>
      <c r="Q8" s="118">
        <v>798403.56</v>
      </c>
      <c r="R8" s="118">
        <v>-1525782.84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-727379.28</v>
      </c>
      <c r="X8" s="118" t="s">
        <v>53</v>
      </c>
    </row>
    <row r="9" spans="1:24" s="41" customFormat="1" ht="22.5">
      <c r="A9" s="119" t="s">
        <v>283</v>
      </c>
      <c r="B9" s="71">
        <v>700</v>
      </c>
      <c r="C9" s="121" t="s">
        <v>284</v>
      </c>
      <c r="D9" s="115" t="str">
        <f>IF(OR(LEFT(C9,5)="000 9",LEFT(C9,5)="000 7"),"X",IF(OR(RIGHT(C9,1)="A",RIGHT(C9,1)="А"),LEFT(C9,LEN(C9)-1)&amp;"0",C9))</f>
        <v>000 01 05 00 00 00 0000 000</v>
      </c>
      <c r="E9" s="116">
        <v>6554900</v>
      </c>
      <c r="F9" s="117" t="s">
        <v>53</v>
      </c>
      <c r="G9" s="118">
        <v>6554900</v>
      </c>
      <c r="H9" s="118">
        <v>-6554900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 t="s">
        <v>53</v>
      </c>
      <c r="N9" s="118" t="s">
        <v>53</v>
      </c>
      <c r="O9" s="118">
        <v>798403.56</v>
      </c>
      <c r="P9" s="118" t="s">
        <v>53</v>
      </c>
      <c r="Q9" s="118">
        <v>798403.56</v>
      </c>
      <c r="R9" s="118">
        <v>-1525782.84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-727379.28</v>
      </c>
      <c r="X9" s="118" t="s">
        <v>53</v>
      </c>
    </row>
    <row r="10" spans="1:24" s="41" customFormat="1" ht="22.5">
      <c r="A10" s="119" t="s">
        <v>285</v>
      </c>
      <c r="B10" s="71">
        <v>710</v>
      </c>
      <c r="C10" s="121" t="s">
        <v>286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-1355100</v>
      </c>
      <c r="F10" s="117" t="s">
        <v>53</v>
      </c>
      <c r="G10" s="118">
        <v>-1355100</v>
      </c>
      <c r="H10" s="118">
        <v>-6579900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-7935000</v>
      </c>
      <c r="N10" s="118" t="s">
        <v>53</v>
      </c>
      <c r="O10" s="118">
        <v>-328365.48</v>
      </c>
      <c r="P10" s="118" t="s">
        <v>53</v>
      </c>
      <c r="Q10" s="118">
        <v>-328365.48</v>
      </c>
      <c r="R10" s="118">
        <v>-1525782.84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-1854148.32</v>
      </c>
      <c r="X10" s="118" t="s">
        <v>53</v>
      </c>
    </row>
    <row r="11" spans="1:24" s="41" customFormat="1" ht="22.5">
      <c r="A11" s="119" t="s">
        <v>287</v>
      </c>
      <c r="B11" s="71">
        <v>710</v>
      </c>
      <c r="C11" s="121" t="s">
        <v>288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-1355100</v>
      </c>
      <c r="F11" s="117" t="s">
        <v>53</v>
      </c>
      <c r="G11" s="118">
        <v>-1355100</v>
      </c>
      <c r="H11" s="118">
        <v>-6579900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-7935000</v>
      </c>
      <c r="N11" s="118" t="s">
        <v>53</v>
      </c>
      <c r="O11" s="118">
        <v>-328365.48</v>
      </c>
      <c r="P11" s="118" t="s">
        <v>53</v>
      </c>
      <c r="Q11" s="118">
        <v>-328365.48</v>
      </c>
      <c r="R11" s="118">
        <v>-1525782.84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-1854148.32</v>
      </c>
      <c r="X11" s="118" t="s">
        <v>53</v>
      </c>
    </row>
    <row r="12" spans="1:24" s="41" customFormat="1" ht="22.5">
      <c r="A12" s="119" t="s">
        <v>289</v>
      </c>
      <c r="B12" s="71">
        <v>710</v>
      </c>
      <c r="C12" s="121" t="s">
        <v>290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-1355100</v>
      </c>
      <c r="F12" s="117" t="s">
        <v>53</v>
      </c>
      <c r="G12" s="118">
        <v>-1355100</v>
      </c>
      <c r="H12" s="118">
        <v>-6579900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-7935000</v>
      </c>
      <c r="N12" s="118" t="s">
        <v>53</v>
      </c>
      <c r="O12" s="118">
        <v>-328365.48</v>
      </c>
      <c r="P12" s="118" t="s">
        <v>53</v>
      </c>
      <c r="Q12" s="118">
        <v>-328365.48</v>
      </c>
      <c r="R12" s="118">
        <v>-1525782.84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-1854148.32</v>
      </c>
      <c r="X12" s="118" t="s">
        <v>53</v>
      </c>
    </row>
    <row r="13" spans="1:24" s="41" customFormat="1" ht="33.75">
      <c r="A13" s="119" t="s">
        <v>291</v>
      </c>
      <c r="B13" s="71">
        <v>710</v>
      </c>
      <c r="C13" s="121" t="s">
        <v>292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-1355100</v>
      </c>
      <c r="F13" s="117" t="s">
        <v>53</v>
      </c>
      <c r="G13" s="118">
        <v>-1355100</v>
      </c>
      <c r="H13" s="118">
        <v>-6579900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-7935000</v>
      </c>
      <c r="N13" s="118" t="s">
        <v>53</v>
      </c>
      <c r="O13" s="118">
        <v>-328365.48</v>
      </c>
      <c r="P13" s="118" t="s">
        <v>53</v>
      </c>
      <c r="Q13" s="118">
        <v>-328365.48</v>
      </c>
      <c r="R13" s="118">
        <v>-1525782.84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-1854148.32</v>
      </c>
      <c r="X13" s="118" t="s">
        <v>53</v>
      </c>
    </row>
    <row r="14" spans="1:24" s="41" customFormat="1" ht="22.5">
      <c r="A14" s="119" t="s">
        <v>293</v>
      </c>
      <c r="B14" s="71">
        <v>720</v>
      </c>
      <c r="C14" s="121" t="s">
        <v>294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7910000</v>
      </c>
      <c r="F14" s="117" t="s">
        <v>53</v>
      </c>
      <c r="G14" s="118">
        <v>7910000</v>
      </c>
      <c r="H14" s="118">
        <v>25000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7935000</v>
      </c>
      <c r="N14" s="118" t="s">
        <v>53</v>
      </c>
      <c r="O14" s="118">
        <v>1126769.04</v>
      </c>
      <c r="P14" s="118" t="s">
        <v>53</v>
      </c>
      <c r="Q14" s="118">
        <v>1126769.04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1126769.04</v>
      </c>
      <c r="X14" s="118" t="s">
        <v>53</v>
      </c>
    </row>
    <row r="15" spans="1:24" s="41" customFormat="1" ht="22.5">
      <c r="A15" s="119" t="s">
        <v>295</v>
      </c>
      <c r="B15" s="71">
        <v>720</v>
      </c>
      <c r="C15" s="121" t="s">
        <v>296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7910000</v>
      </c>
      <c r="F15" s="117" t="s">
        <v>53</v>
      </c>
      <c r="G15" s="118">
        <v>7910000</v>
      </c>
      <c r="H15" s="118">
        <v>25000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7935000</v>
      </c>
      <c r="N15" s="118" t="s">
        <v>53</v>
      </c>
      <c r="O15" s="118">
        <v>1126769.04</v>
      </c>
      <c r="P15" s="118" t="s">
        <v>53</v>
      </c>
      <c r="Q15" s="118">
        <v>1126769.04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1126769.04</v>
      </c>
      <c r="X15" s="118" t="s">
        <v>53</v>
      </c>
    </row>
    <row r="16" spans="1:24" s="41" customFormat="1" ht="22.5">
      <c r="A16" s="119" t="s">
        <v>297</v>
      </c>
      <c r="B16" s="71">
        <v>720</v>
      </c>
      <c r="C16" s="121" t="s">
        <v>298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7910000</v>
      </c>
      <c r="F16" s="117" t="s">
        <v>53</v>
      </c>
      <c r="G16" s="118">
        <v>7910000</v>
      </c>
      <c r="H16" s="118">
        <v>25000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7935000</v>
      </c>
      <c r="N16" s="118" t="s">
        <v>53</v>
      </c>
      <c r="O16" s="118">
        <v>1126769.04</v>
      </c>
      <c r="P16" s="118" t="s">
        <v>53</v>
      </c>
      <c r="Q16" s="118">
        <v>1126769.04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1126769.04</v>
      </c>
      <c r="X16" s="118" t="s">
        <v>53</v>
      </c>
    </row>
    <row r="17" spans="1:24" s="41" customFormat="1" ht="33.75">
      <c r="A17" s="119" t="s">
        <v>299</v>
      </c>
      <c r="B17" s="71">
        <v>720</v>
      </c>
      <c r="C17" s="121" t="s">
        <v>300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7910000</v>
      </c>
      <c r="F17" s="117" t="s">
        <v>53</v>
      </c>
      <c r="G17" s="118">
        <v>7910000</v>
      </c>
      <c r="H17" s="118">
        <v>25000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7935000</v>
      </c>
      <c r="N17" s="118" t="s">
        <v>53</v>
      </c>
      <c r="O17" s="118">
        <v>1126769.04</v>
      </c>
      <c r="P17" s="118" t="s">
        <v>53</v>
      </c>
      <c r="Q17" s="118">
        <v>1126769.04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1126769.04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305</v>
      </c>
      <c r="B20" s="99" t="s">
        <v>34</v>
      </c>
      <c r="C20" s="100"/>
      <c r="D20" s="100"/>
      <c r="E20" s="103" t="s">
        <v>304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302</v>
      </c>
      <c r="B22" s="99" t="s">
        <v>34</v>
      </c>
      <c r="C22" s="100"/>
      <c r="D22" s="100"/>
      <c r="E22" s="105" t="s">
        <v>301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2014-04-24T08:28:43Z</cp:lastPrinted>
  <dcterms:created xsi:type="dcterms:W3CDTF">1999-06-18T11:49:53Z</dcterms:created>
  <dcterms:modified xsi:type="dcterms:W3CDTF">2014-04-24T08:28:59Z</dcterms:modified>
  <cp:category/>
  <cp:version/>
  <cp:contentType/>
  <cp:contentStatus/>
</cp:coreProperties>
</file>